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8800" windowHeight="12330"/>
  </bookViews>
  <sheets>
    <sheet name="льготный рацион 1-4 класс" sheetId="1" r:id="rId1"/>
  </sheets>
  <definedNames>
    <definedName name="Группа">#REF!</definedName>
    <definedName name="Дата_Печати">#REF!</definedName>
    <definedName name="Дата_Сост">#REF!</definedName>
    <definedName name="_xlnm.Print_Area" localSheetId="0">'льготный рацион 1-4 класс'!$A$1:$AF$22,'льготный рацион 1-4 класс'!$A$24:$AF$41,'льготный рацион 1-4 класс'!$A$43:$AF$62,'льготный рацион 1-4 класс'!$A$64:$AF$81,'льготный рацион 1-4 класс'!$A$83:$AF$99,'льготный рацион 1-4 класс'!$A$101:$AF$117,'льготный рацион 1-4 класс'!$A$119:$AF$136,'льготный рацион 1-4 класс'!$A$138:$AF$157,'льготный рацион 1-4 класс'!$A$159:$AF$175,'льготный рацион 1-4 класс'!$A$177:$AF$198,'льготный рацион 1-4 класс'!$A$200:$AF$216,'льготный рацион 1-4 класс'!$A$218:$AF$241</definedName>
    <definedName name="С3">'льготный рацион 1-4 класс'!#REF!</definedName>
    <definedName name="Физ_Норма">#REF!</definedName>
  </definedNames>
  <calcPr calcId="144525"/>
</workbook>
</file>

<file path=xl/calcChain.xml><?xml version="1.0" encoding="utf-8"?>
<calcChain xmlns="http://schemas.openxmlformats.org/spreadsheetml/2006/main">
  <c r="E108" i="1" l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D108" i="1"/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D13" i="1"/>
  <c r="E71" i="1" l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D71" i="1"/>
  <c r="D194" i="1" l="1"/>
  <c r="E194" i="1"/>
  <c r="F194" i="1"/>
  <c r="G194" i="1"/>
  <c r="U194" i="1"/>
  <c r="V194" i="1"/>
  <c r="W194" i="1"/>
  <c r="X194" i="1"/>
  <c r="Y194" i="1"/>
  <c r="AA194" i="1"/>
  <c r="AB194" i="1"/>
  <c r="AF194" i="1"/>
  <c r="E225" i="1" l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D22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D206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D18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D166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D144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D126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D8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D49" i="1"/>
  <c r="E31" i="1"/>
  <c r="F31" i="1"/>
  <c r="G31" i="1"/>
  <c r="H31" i="1"/>
  <c r="H41" i="1" s="1"/>
  <c r="I31" i="1"/>
  <c r="I41" i="1" s="1"/>
  <c r="J31" i="1"/>
  <c r="J41" i="1" s="1"/>
  <c r="K31" i="1"/>
  <c r="K41" i="1" s="1"/>
  <c r="L31" i="1"/>
  <c r="L41" i="1" s="1"/>
  <c r="M31" i="1"/>
  <c r="M41" i="1" s="1"/>
  <c r="N31" i="1"/>
  <c r="N41" i="1" s="1"/>
  <c r="O31" i="1"/>
  <c r="O41" i="1" s="1"/>
  <c r="P31" i="1"/>
  <c r="P41" i="1" s="1"/>
  <c r="Q31" i="1"/>
  <c r="Q41" i="1" s="1"/>
  <c r="R31" i="1"/>
  <c r="R41" i="1" s="1"/>
  <c r="S31" i="1"/>
  <c r="S41" i="1" s="1"/>
  <c r="T31" i="1"/>
  <c r="T41" i="1" s="1"/>
  <c r="U31" i="1"/>
  <c r="V31" i="1"/>
  <c r="W31" i="1"/>
  <c r="X31" i="1"/>
  <c r="Y31" i="1"/>
  <c r="Z31" i="1"/>
  <c r="AA31" i="1"/>
  <c r="AB31" i="1"/>
  <c r="AC31" i="1"/>
  <c r="AD31" i="1"/>
  <c r="AE31" i="1"/>
  <c r="AF31" i="1"/>
  <c r="D31" i="1"/>
  <c r="E234" i="1" l="1"/>
  <c r="F234" i="1"/>
  <c r="G234" i="1"/>
  <c r="H234" i="1"/>
  <c r="H235" i="1" s="1"/>
  <c r="I234" i="1"/>
  <c r="I235" i="1" s="1"/>
  <c r="J234" i="1"/>
  <c r="J235" i="1" s="1"/>
  <c r="K234" i="1"/>
  <c r="K235" i="1" s="1"/>
  <c r="L234" i="1"/>
  <c r="L235" i="1" s="1"/>
  <c r="M234" i="1"/>
  <c r="M235" i="1" s="1"/>
  <c r="N234" i="1"/>
  <c r="N235" i="1" s="1"/>
  <c r="O234" i="1"/>
  <c r="O235" i="1" s="1"/>
  <c r="P234" i="1"/>
  <c r="P235" i="1" s="1"/>
  <c r="Q234" i="1"/>
  <c r="Q235" i="1" s="1"/>
  <c r="R234" i="1"/>
  <c r="R235" i="1" s="1"/>
  <c r="S234" i="1"/>
  <c r="S235" i="1" s="1"/>
  <c r="T234" i="1"/>
  <c r="T235" i="1" s="1"/>
  <c r="U234" i="1"/>
  <c r="V234" i="1"/>
  <c r="W234" i="1"/>
  <c r="X234" i="1"/>
  <c r="Y234" i="1"/>
  <c r="Z234" i="1"/>
  <c r="Z235" i="1" s="1"/>
  <c r="AA234" i="1"/>
  <c r="AB234" i="1"/>
  <c r="AC234" i="1"/>
  <c r="AC235" i="1" s="1"/>
  <c r="AD234" i="1"/>
  <c r="AD235" i="1" s="1"/>
  <c r="AE234" i="1"/>
  <c r="AE235" i="1" s="1"/>
  <c r="AF234" i="1"/>
  <c r="D234" i="1"/>
  <c r="E215" i="1"/>
  <c r="E216" i="1" s="1"/>
  <c r="F215" i="1"/>
  <c r="F216" i="1" s="1"/>
  <c r="G215" i="1"/>
  <c r="G216" i="1" s="1"/>
  <c r="H215" i="1"/>
  <c r="H216" i="1" s="1"/>
  <c r="I215" i="1"/>
  <c r="I216" i="1" s="1"/>
  <c r="J215" i="1"/>
  <c r="J216" i="1" s="1"/>
  <c r="K215" i="1"/>
  <c r="K216" i="1" s="1"/>
  <c r="L215" i="1"/>
  <c r="L216" i="1" s="1"/>
  <c r="M215" i="1"/>
  <c r="M216" i="1" s="1"/>
  <c r="N215" i="1"/>
  <c r="N216" i="1" s="1"/>
  <c r="O215" i="1"/>
  <c r="O216" i="1" s="1"/>
  <c r="P215" i="1"/>
  <c r="P216" i="1" s="1"/>
  <c r="Q215" i="1"/>
  <c r="Q216" i="1" s="1"/>
  <c r="R215" i="1"/>
  <c r="R216" i="1" s="1"/>
  <c r="S215" i="1"/>
  <c r="S216" i="1" s="1"/>
  <c r="T215" i="1"/>
  <c r="T216" i="1" s="1"/>
  <c r="U215" i="1"/>
  <c r="U216" i="1" s="1"/>
  <c r="V215" i="1"/>
  <c r="V216" i="1" s="1"/>
  <c r="W215" i="1"/>
  <c r="W216" i="1" s="1"/>
  <c r="X215" i="1"/>
  <c r="X216" i="1" s="1"/>
  <c r="Y215" i="1"/>
  <c r="Y216" i="1" s="1"/>
  <c r="Z215" i="1"/>
  <c r="Z216" i="1" s="1"/>
  <c r="AA215" i="1"/>
  <c r="AA216" i="1" s="1"/>
  <c r="AB215" i="1"/>
  <c r="AB216" i="1" s="1"/>
  <c r="AC215" i="1"/>
  <c r="AC216" i="1" s="1"/>
  <c r="AD215" i="1"/>
  <c r="AD216" i="1" s="1"/>
  <c r="AE215" i="1"/>
  <c r="AE216" i="1" s="1"/>
  <c r="AF215" i="1"/>
  <c r="AF216" i="1" s="1"/>
  <c r="D215" i="1"/>
  <c r="D216" i="1" s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A175" i="1" s="1"/>
  <c r="AB174" i="1"/>
  <c r="AC174" i="1"/>
  <c r="AD174" i="1"/>
  <c r="AE174" i="1"/>
  <c r="AF174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D153" i="1"/>
  <c r="D17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D13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D116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D98" i="1"/>
  <c r="E80" i="1"/>
  <c r="E81" i="1" s="1"/>
  <c r="F80" i="1"/>
  <c r="F81" i="1" s="1"/>
  <c r="G80" i="1"/>
  <c r="G81" i="1" s="1"/>
  <c r="H80" i="1"/>
  <c r="H81" i="1" s="1"/>
  <c r="I80" i="1"/>
  <c r="I81" i="1" s="1"/>
  <c r="J80" i="1"/>
  <c r="J81" i="1" s="1"/>
  <c r="K80" i="1"/>
  <c r="K81" i="1" s="1"/>
  <c r="L80" i="1"/>
  <c r="L81" i="1" s="1"/>
  <c r="M80" i="1"/>
  <c r="M81" i="1" s="1"/>
  <c r="N80" i="1"/>
  <c r="N81" i="1" s="1"/>
  <c r="O80" i="1"/>
  <c r="O81" i="1" s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 s="1"/>
  <c r="Y80" i="1"/>
  <c r="Y81" i="1" s="1"/>
  <c r="Z80" i="1"/>
  <c r="Z81" i="1" s="1"/>
  <c r="AA80" i="1"/>
  <c r="AA81" i="1" s="1"/>
  <c r="AB80" i="1"/>
  <c r="AB81" i="1" s="1"/>
  <c r="AC80" i="1"/>
  <c r="AC81" i="1" s="1"/>
  <c r="AD80" i="1"/>
  <c r="AD81" i="1" s="1"/>
  <c r="AE80" i="1"/>
  <c r="AE81" i="1" s="1"/>
  <c r="AF80" i="1"/>
  <c r="AF81" i="1" s="1"/>
  <c r="D80" i="1"/>
  <c r="D81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R58" i="1"/>
  <c r="R59" i="1" s="1"/>
  <c r="S58" i="1"/>
  <c r="S59" i="1" s="1"/>
  <c r="T58" i="1"/>
  <c r="T59" i="1" s="1"/>
  <c r="U58" i="1"/>
  <c r="U59" i="1" s="1"/>
  <c r="V58" i="1"/>
  <c r="V59" i="1" s="1"/>
  <c r="W58" i="1"/>
  <c r="W59" i="1" s="1"/>
  <c r="X58" i="1"/>
  <c r="X59" i="1" s="1"/>
  <c r="Y58" i="1"/>
  <c r="Y59" i="1" s="1"/>
  <c r="Z58" i="1"/>
  <c r="Z59" i="1" s="1"/>
  <c r="AA58" i="1"/>
  <c r="AA59" i="1" s="1"/>
  <c r="AB58" i="1"/>
  <c r="AB59" i="1" s="1"/>
  <c r="AC58" i="1"/>
  <c r="AC59" i="1" s="1"/>
  <c r="AD58" i="1"/>
  <c r="AD59" i="1" s="1"/>
  <c r="AE58" i="1"/>
  <c r="AE59" i="1" s="1"/>
  <c r="AF58" i="1"/>
  <c r="AF59" i="1" s="1"/>
  <c r="D58" i="1"/>
  <c r="D59" i="1" s="1"/>
  <c r="W40" i="1"/>
  <c r="W41" i="1" s="1"/>
  <c r="X40" i="1"/>
  <c r="X41" i="1" s="1"/>
  <c r="Y40" i="1"/>
  <c r="Y41" i="1" s="1"/>
  <c r="Z40" i="1"/>
  <c r="Z41" i="1" s="1"/>
  <c r="AA40" i="1"/>
  <c r="AA41" i="1" s="1"/>
  <c r="AB40" i="1"/>
  <c r="AB41" i="1" s="1"/>
  <c r="AC40" i="1"/>
  <c r="AC41" i="1" s="1"/>
  <c r="AD40" i="1"/>
  <c r="AD41" i="1" s="1"/>
  <c r="AE40" i="1"/>
  <c r="AE41" i="1" s="1"/>
  <c r="AF40" i="1"/>
  <c r="AF41" i="1" s="1"/>
  <c r="V40" i="1"/>
  <c r="V41" i="1" s="1"/>
  <c r="U40" i="1"/>
  <c r="U41" i="1" s="1"/>
  <c r="F40" i="1"/>
  <c r="F41" i="1" s="1"/>
  <c r="E40" i="1"/>
  <c r="E41" i="1" s="1"/>
  <c r="D40" i="1"/>
  <c r="D41" i="1" s="1"/>
  <c r="G40" i="1"/>
  <c r="G41" i="1" s="1"/>
  <c r="E21" i="1" l="1"/>
  <c r="E22" i="1" s="1"/>
  <c r="F21" i="1"/>
  <c r="F22" i="1" s="1"/>
  <c r="G21" i="1"/>
  <c r="G22" i="1" s="1"/>
  <c r="H21" i="1"/>
  <c r="H22" i="1" s="1"/>
  <c r="I21" i="1"/>
  <c r="I22" i="1" s="1"/>
  <c r="J21" i="1"/>
  <c r="J22" i="1" s="1"/>
  <c r="K21" i="1"/>
  <c r="K22" i="1" s="1"/>
  <c r="L21" i="1"/>
  <c r="L22" i="1" s="1"/>
  <c r="M21" i="1"/>
  <c r="M22" i="1" s="1"/>
  <c r="N21" i="1"/>
  <c r="N22" i="1" s="1"/>
  <c r="O21" i="1"/>
  <c r="O22" i="1" s="1"/>
  <c r="P21" i="1"/>
  <c r="P22" i="1" s="1"/>
  <c r="Q21" i="1"/>
  <c r="Q22" i="1" s="1"/>
  <c r="R21" i="1"/>
  <c r="R22" i="1" s="1"/>
  <c r="S21" i="1"/>
  <c r="S22" i="1" s="1"/>
  <c r="T21" i="1"/>
  <c r="T22" i="1" s="1"/>
  <c r="U21" i="1"/>
  <c r="U22" i="1" s="1"/>
  <c r="V21" i="1"/>
  <c r="V22" i="1" s="1"/>
  <c r="W21" i="1"/>
  <c r="W22" i="1" s="1"/>
  <c r="X21" i="1"/>
  <c r="X22" i="1" s="1"/>
  <c r="Y21" i="1"/>
  <c r="Y22" i="1" s="1"/>
  <c r="Z21" i="1"/>
  <c r="Z22" i="1" s="1"/>
  <c r="AA21" i="1"/>
  <c r="AA22" i="1" s="1"/>
  <c r="AB21" i="1"/>
  <c r="AB22" i="1" s="1"/>
  <c r="AC21" i="1"/>
  <c r="AC22" i="1" s="1"/>
  <c r="AD21" i="1"/>
  <c r="AD22" i="1" s="1"/>
  <c r="AE21" i="1"/>
  <c r="AE22" i="1" s="1"/>
  <c r="AF21" i="1"/>
  <c r="AF22" i="1" s="1"/>
  <c r="AF235" i="1" l="1"/>
  <c r="AB235" i="1"/>
  <c r="AA235" i="1"/>
  <c r="Y235" i="1"/>
  <c r="X235" i="1"/>
  <c r="W235" i="1"/>
  <c r="V235" i="1"/>
  <c r="U235" i="1"/>
  <c r="G235" i="1"/>
  <c r="F235" i="1"/>
  <c r="E235" i="1"/>
  <c r="D235" i="1"/>
  <c r="D195" i="1" l="1"/>
  <c r="E195" i="1" l="1"/>
  <c r="F195" i="1"/>
  <c r="G195" i="1"/>
  <c r="U195" i="1"/>
  <c r="V195" i="1"/>
  <c r="W195" i="1"/>
  <c r="X195" i="1"/>
  <c r="Y195" i="1"/>
  <c r="AA195" i="1"/>
  <c r="AB195" i="1"/>
  <c r="AF195" i="1"/>
  <c r="AF175" i="1"/>
  <c r="AB175" i="1"/>
  <c r="Y175" i="1"/>
  <c r="X175" i="1"/>
  <c r="W175" i="1"/>
  <c r="V175" i="1"/>
  <c r="U175" i="1"/>
  <c r="G175" i="1"/>
  <c r="F175" i="1"/>
  <c r="E175" i="1"/>
  <c r="D175" i="1"/>
  <c r="AF154" i="1"/>
  <c r="AB154" i="1"/>
  <c r="AA154" i="1"/>
  <c r="Y154" i="1"/>
  <c r="X154" i="1"/>
  <c r="W154" i="1"/>
  <c r="V154" i="1"/>
  <c r="U154" i="1"/>
  <c r="G154" i="1"/>
  <c r="F154" i="1"/>
  <c r="E154" i="1"/>
  <c r="D154" i="1"/>
  <c r="AF136" i="1"/>
  <c r="AB136" i="1"/>
  <c r="AA136" i="1"/>
  <c r="Y136" i="1"/>
  <c r="X136" i="1"/>
  <c r="W136" i="1"/>
  <c r="V136" i="1"/>
  <c r="U136" i="1"/>
  <c r="G136" i="1"/>
  <c r="F136" i="1"/>
  <c r="E136" i="1"/>
  <c r="D136" i="1"/>
  <c r="AF117" i="1"/>
  <c r="AB117" i="1"/>
  <c r="AA117" i="1"/>
  <c r="Y117" i="1"/>
  <c r="X117" i="1"/>
  <c r="W117" i="1"/>
  <c r="V117" i="1"/>
  <c r="U117" i="1"/>
  <c r="G117" i="1"/>
  <c r="F117" i="1"/>
  <c r="E117" i="1"/>
  <c r="D117" i="1"/>
  <c r="AF99" i="1"/>
  <c r="AB99" i="1"/>
  <c r="AA99" i="1"/>
  <c r="Y99" i="1"/>
  <c r="X99" i="1"/>
  <c r="W99" i="1"/>
  <c r="V99" i="1"/>
  <c r="U99" i="1"/>
  <c r="G99" i="1"/>
  <c r="F99" i="1"/>
  <c r="E99" i="1"/>
  <c r="D99" i="1"/>
  <c r="D21" i="1"/>
  <c r="D22" i="1" s="1"/>
  <c r="CA240" i="1" l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BZ234" i="1"/>
  <c r="BZ225" i="1"/>
  <c r="BZ215" i="1"/>
  <c r="BZ206" i="1"/>
  <c r="BZ194" i="1"/>
  <c r="BZ185" i="1"/>
  <c r="BZ174" i="1"/>
  <c r="BZ166" i="1"/>
  <c r="BZ153" i="1"/>
  <c r="BZ144" i="1"/>
  <c r="BZ126" i="1"/>
  <c r="BZ116" i="1"/>
  <c r="BZ108" i="1"/>
  <c r="BZ98" i="1"/>
  <c r="BZ89" i="1"/>
  <c r="BZ80" i="1"/>
  <c r="BZ71" i="1"/>
  <c r="BZ58" i="1"/>
  <c r="BZ49" i="1"/>
  <c r="BZ40" i="1"/>
  <c r="BZ31" i="1"/>
  <c r="BZ21" i="1"/>
  <c r="BZ13" i="1"/>
</calcChain>
</file>

<file path=xl/sharedStrings.xml><?xml version="1.0" encoding="utf-8"?>
<sst xmlns="http://schemas.openxmlformats.org/spreadsheetml/2006/main" count="304" uniqueCount="172">
  <si>
    <t>Наименование блюда</t>
  </si>
  <si>
    <t>всего</t>
  </si>
  <si>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</si>
  <si>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</si>
  <si>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</si>
  <si>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</si>
  <si>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</si>
  <si>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</si>
  <si>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</si>
  <si>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</si>
  <si>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</si>
  <si>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</si>
  <si>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</si>
  <si>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</si>
  <si>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</si>
  <si>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</si>
  <si>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</si>
  <si>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</si>
  <si>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</si>
  <si>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</si>
  <si>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</si>
  <si>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</si>
  <si>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</si>
  <si>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</si>
  <si>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</si>
  <si>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</si>
  <si>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</si>
  <si>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</si>
  <si>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</si>
  <si>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</si>
  <si>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</si>
  <si>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</si>
  <si>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</si>
  <si>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</si>
  <si>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</si>
  <si>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</si>
  <si>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</si>
  <si>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</si>
  <si>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</si>
  <si>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</si>
  <si>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</si>
  <si>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</si>
  <si>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</si>
  <si>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</si>
  <si>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</si>
  <si>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</si>
  <si>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</si>
  <si>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</si>
  <si>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</si>
  <si>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</si>
  <si>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</si>
  <si>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</si>
  <si>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</si>
  <si>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</si>
  <si>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</si>
  <si>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</si>
  <si>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</si>
  <si>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</si>
  <si>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</si>
  <si>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</si>
  <si>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</si>
  <si>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</si>
  <si>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</si>
  <si>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</si>
  <si>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</si>
  <si>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</si>
  <si>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</si>
  <si>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</si>
  <si>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</si>
  <si>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</si>
  <si>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</si>
  <si>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</si>
  <si>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</si>
  <si>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</si>
  <si>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</si>
  <si>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Итого за 'Завтрак '</t>
  </si>
  <si>
    <t xml:space="preserve">Обед </t>
  </si>
  <si>
    <t>Итого за 'Обед '</t>
  </si>
  <si>
    <t>Итого за день</t>
  </si>
  <si>
    <t>Примерное цикличное меню для организации горячего питания обучающихся в муниципальных общеобразовательных учреждениях</t>
  </si>
  <si>
    <t>В1</t>
  </si>
  <si>
    <t>С</t>
  </si>
  <si>
    <t>А</t>
  </si>
  <si>
    <t>Е</t>
  </si>
  <si>
    <t xml:space="preserve">Завтрак </t>
  </si>
  <si>
    <t xml:space="preserve">1 неделя </t>
  </si>
  <si>
    <t>Завтрак</t>
  </si>
  <si>
    <t xml:space="preserve">2 неделя </t>
  </si>
  <si>
    <t>Сыр порционный</t>
  </si>
  <si>
    <t>Масло сливочное</t>
  </si>
  <si>
    <t>Хлеб пшеничный</t>
  </si>
  <si>
    <t>Кофейный напиток на молоке</t>
  </si>
  <si>
    <t>Салат из припущенной капусты с морковью</t>
  </si>
  <si>
    <t>Суп картофельный с макаронными изделиями</t>
  </si>
  <si>
    <t>Чай с сахаром</t>
  </si>
  <si>
    <t>Борщ с капустой и картофелем</t>
  </si>
  <si>
    <t>Напиток из плодов шиповника</t>
  </si>
  <si>
    <t>Суп картофельный с горохом</t>
  </si>
  <si>
    <t>Макароны отварные с маслом сливочным</t>
  </si>
  <si>
    <t>Котлета из мяса птицы</t>
  </si>
  <si>
    <t xml:space="preserve">Каша гречневая рассыпчатая </t>
  </si>
  <si>
    <t>Чай с лимоном и сахаром</t>
  </si>
  <si>
    <t>Винегрет овощной (соленьями)</t>
  </si>
  <si>
    <t>Рассольник "Ленинградский"</t>
  </si>
  <si>
    <t>Шницель рыбный</t>
  </si>
  <si>
    <t>Пюре картофельное с маслом сливочным</t>
  </si>
  <si>
    <t>Компот из свежих яблок</t>
  </si>
  <si>
    <t>Суп картофельный</t>
  </si>
  <si>
    <t>Рагу овощное с филе куриным</t>
  </si>
  <si>
    <t>Щи из свежей капусты с картофелем</t>
  </si>
  <si>
    <t>Напиток цитрусовый</t>
  </si>
  <si>
    <t>Суп крестьянский с крупой</t>
  </si>
  <si>
    <t xml:space="preserve">Компот из свежих яблок </t>
  </si>
  <si>
    <t xml:space="preserve">Хлеб ржаной </t>
  </si>
  <si>
    <t>Хлеб ржаной</t>
  </si>
  <si>
    <t>Рис отварной с маслом сливочным</t>
  </si>
  <si>
    <t>Маринад из моркови</t>
  </si>
  <si>
    <t xml:space="preserve">Плов из птицы </t>
  </si>
  <si>
    <t xml:space="preserve">Гуляш из мякоти птицы с соусом </t>
  </si>
  <si>
    <t>Запеканка из творога со сгущенным молоком</t>
  </si>
  <si>
    <t>Компот из сухофруктов</t>
  </si>
  <si>
    <t>Биточки по-селянски</t>
  </si>
  <si>
    <t>Щи из свежей капусты с карофелем</t>
  </si>
  <si>
    <t>Омлет натуральный с маслом</t>
  </si>
  <si>
    <t>Йогурт</t>
  </si>
  <si>
    <t>Салат из отварной свеклы с маслом растительным</t>
  </si>
  <si>
    <t>Тефтели из птицы с соусом</t>
  </si>
  <si>
    <t xml:space="preserve">Горячий бутерброд с сыром </t>
  </si>
  <si>
    <t xml:space="preserve">Икра кабачковая консервированная </t>
  </si>
  <si>
    <t>Биточек домашний</t>
  </si>
  <si>
    <t>Ватрушка с творогом</t>
  </si>
  <si>
    <t>Кисель плодо-ягодный</t>
  </si>
  <si>
    <t>Солянка "Детская"</t>
  </si>
  <si>
    <t xml:space="preserve">Кисель плодо-ягодный </t>
  </si>
  <si>
    <t>Салат "Витаминный"</t>
  </si>
  <si>
    <t>Пудинг из творога с повидлом</t>
  </si>
  <si>
    <t>Яйцо отварное</t>
  </si>
  <si>
    <t>Икра кабачковая консервированная</t>
  </si>
  <si>
    <t>Макароны, запеченные с сыром  и маслом</t>
  </si>
  <si>
    <t>Котлеты рыбные</t>
  </si>
  <si>
    <t>Пицца школьная</t>
  </si>
  <si>
    <t>Печень по-строгановски</t>
  </si>
  <si>
    <t xml:space="preserve">Компот из сухофруктов </t>
  </si>
  <si>
    <t>Суп из овощей</t>
  </si>
  <si>
    <t xml:space="preserve">Бефстроганов </t>
  </si>
  <si>
    <t>Напиток из  плодов шиповника</t>
  </si>
  <si>
    <t>ф</t>
  </si>
  <si>
    <t xml:space="preserve">Понедельник </t>
  </si>
  <si>
    <t>Вторник</t>
  </si>
  <si>
    <t xml:space="preserve">Среда </t>
  </si>
  <si>
    <t xml:space="preserve">Четверг </t>
  </si>
  <si>
    <t xml:space="preserve">Пятница </t>
  </si>
  <si>
    <t xml:space="preserve">Суббота </t>
  </si>
  <si>
    <t xml:space="preserve">Понедельник  </t>
  </si>
  <si>
    <t>Суббота</t>
  </si>
  <si>
    <t>Каша пшенная молочная жидкая</t>
  </si>
  <si>
    <t>Каша геркулесовая молочная жидкая</t>
  </si>
  <si>
    <t>Каша рисовая молочная жидкая</t>
  </si>
  <si>
    <t>Каша "Дружба" молочная жидкая</t>
  </si>
  <si>
    <t>Каша перловая  рассыпчатая с маслом сливочным</t>
  </si>
  <si>
    <t>Огурец свежий*</t>
  </si>
  <si>
    <t>Винегрет</t>
  </si>
  <si>
    <t xml:space="preserve">Хлеб пшеничный </t>
  </si>
  <si>
    <t>1.Сборник рецептур блюд и кулинарных изделий для предприятий общественного питания при общеобразовательных школах 2004г. Под редакцией Лапшина ВТ.</t>
  </si>
  <si>
    <t xml:space="preserve"> 2.Таблицы химического состава и каллорийности российских продуктов питания. Справочник М: ДеЛипринт, 2007г. Скурихины И.М. Тутельан В.А.</t>
  </si>
  <si>
    <t>Примечание* - Все виды салатов с использованием овощей старого урожая и овощи свежие с 1 марта заменяются на салаты с использованием овощей прошедших тепловую обработку.</t>
  </si>
  <si>
    <t>Фрукты по сезону</t>
  </si>
  <si>
    <t>Тефтели с соусом</t>
  </si>
  <si>
    <t>Салат из припущенной моркови с маслом растительным</t>
  </si>
  <si>
    <t>*-с 1 марта производится замена на:</t>
  </si>
  <si>
    <t>Огурец консервированный</t>
  </si>
  <si>
    <t>МО "Город Калуга"  2023год (льготный рацион)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</si>
</sst>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2" xfId="0" applyFont="1" applyBorder="1"/>
    <xf numFmtId="0" fontId="2" fillId="0" borderId="5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/>
    <xf numFmtId="0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/>
    <xf numFmtId="0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/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0" fontId="9" fillId="0" borderId="0" xfId="0" applyFont="1" applyBorder="1"/>
    <xf numFmtId="0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2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/>
    <xf numFmtId="0" fontId="2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X1587"/>
  <sheetViews>
    <sheetView tabSelected="1" topLeftCell="A232" zoomScaleNormal="100" workbookViewId="0">
      <selection activeCell="D269" sqref="D269"/>
    </sheetView>
  </sheetViews>
  <sheetFormatPr defaultRowHeight="15" x14ac:dyDescent="0.25"/>
  <cols>
    <col min="1" max="1" width="5.5703125" style="9" customWidth="1"/>
    <col min="2" max="2" width="39.140625" style="1" customWidth="1"/>
    <col min="3" max="3" width="7.7109375" style="9" customWidth="1"/>
    <col min="4" max="4" width="8" style="9" customWidth="1"/>
    <col min="5" max="5" width="8.28515625" style="9" customWidth="1"/>
    <col min="6" max="6" width="9.7109375" style="9" customWidth="1"/>
    <col min="7" max="7" width="9.28515625" style="9" customWidth="1"/>
    <col min="8" max="20" width="0" style="9" hidden="1" customWidth="1"/>
    <col min="21" max="21" width="8" style="9" customWidth="1"/>
    <col min="22" max="22" width="7.85546875" style="9" customWidth="1"/>
    <col min="23" max="23" width="7.42578125" style="9" customWidth="1"/>
    <col min="24" max="24" width="6.85546875" style="9" customWidth="1"/>
    <col min="25" max="25" width="7" style="9" customWidth="1"/>
    <col min="26" max="26" width="5.7109375" style="9" hidden="1" customWidth="1"/>
    <col min="27" max="27" width="7.5703125" style="9" customWidth="1"/>
    <col min="28" max="28" width="7" style="9" customWidth="1"/>
    <col min="29" max="31" width="5.7109375" style="9" hidden="1" customWidth="1"/>
    <col min="32" max="32" width="7" style="9" customWidth="1"/>
    <col min="33" max="86" width="0" style="1" hidden="1" customWidth="1"/>
    <col min="87" max="87" width="32" style="2" customWidth="1"/>
    <col min="88" max="128" width="9.140625" style="2"/>
    <col min="129" max="16384" width="9.140625" style="1"/>
  </cols>
  <sheetData>
    <row r="1" spans="1:128" ht="30.75" customHeight="1" x14ac:dyDescent="0.25">
      <c r="A1" s="71"/>
      <c r="B1" s="93" t="s">
        <v>79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</row>
    <row r="2" spans="1:128" ht="20.25" customHeight="1" x14ac:dyDescent="0.25">
      <c r="B2" s="96" t="s">
        <v>171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33"/>
      <c r="AD2" s="33"/>
      <c r="AE2" s="33"/>
      <c r="AF2" s="33"/>
    </row>
    <row r="3" spans="1:128" ht="21" customHeight="1" x14ac:dyDescent="0.25">
      <c r="A3" s="98" t="s">
        <v>73</v>
      </c>
      <c r="B3" s="98" t="s">
        <v>0</v>
      </c>
      <c r="C3" s="98" t="s">
        <v>4</v>
      </c>
      <c r="D3" s="3" t="s">
        <v>2</v>
      </c>
      <c r="E3" s="3" t="s">
        <v>6</v>
      </c>
      <c r="F3" s="98" t="s">
        <v>5</v>
      </c>
      <c r="G3" s="99" t="s">
        <v>3</v>
      </c>
      <c r="H3" s="9" t="s">
        <v>7</v>
      </c>
      <c r="I3" s="9" t="s">
        <v>8</v>
      </c>
      <c r="J3" s="9" t="s">
        <v>71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5" t="s">
        <v>72</v>
      </c>
      <c r="V3" s="95"/>
      <c r="W3" s="95"/>
      <c r="X3" s="95"/>
      <c r="Y3" s="95" t="s">
        <v>74</v>
      </c>
      <c r="Z3" s="95"/>
      <c r="AA3" s="95"/>
      <c r="AB3" s="95"/>
      <c r="AC3" s="95"/>
      <c r="AD3" s="95"/>
      <c r="AE3" s="95"/>
      <c r="AF3" s="95"/>
      <c r="AG3" s="1" t="s">
        <v>27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33</v>
      </c>
      <c r="AN3" s="1" t="s">
        <v>34</v>
      </c>
      <c r="AO3" s="1" t="s">
        <v>35</v>
      </c>
      <c r="AP3" s="1" t="s">
        <v>36</v>
      </c>
      <c r="AQ3" s="1" t="s">
        <v>37</v>
      </c>
      <c r="AR3" s="1" t="s">
        <v>38</v>
      </c>
      <c r="AS3" s="1" t="s">
        <v>39</v>
      </c>
      <c r="AT3" s="1" t="s">
        <v>40</v>
      </c>
      <c r="AU3" s="1" t="s">
        <v>41</v>
      </c>
      <c r="AV3" s="1" t="s">
        <v>42</v>
      </c>
      <c r="AW3" s="1" t="s">
        <v>43</v>
      </c>
      <c r="AX3" s="1" t="s">
        <v>44</v>
      </c>
      <c r="AY3" s="1" t="s">
        <v>45</v>
      </c>
      <c r="AZ3" s="1" t="s">
        <v>46</v>
      </c>
      <c r="BA3" s="1" t="s">
        <v>47</v>
      </c>
      <c r="BB3" s="1" t="s">
        <v>48</v>
      </c>
      <c r="BC3" s="1" t="s">
        <v>49</v>
      </c>
      <c r="BD3" s="1" t="s">
        <v>50</v>
      </c>
      <c r="BE3" s="1" t="s">
        <v>51</v>
      </c>
      <c r="BF3" s="1" t="s">
        <v>52</v>
      </c>
      <c r="BG3" s="1" t="s">
        <v>53</v>
      </c>
      <c r="BH3" s="1" t="s">
        <v>54</v>
      </c>
      <c r="BI3" s="1" t="s">
        <v>55</v>
      </c>
      <c r="BJ3" s="1" t="s">
        <v>56</v>
      </c>
      <c r="BK3" s="1" t="s">
        <v>57</v>
      </c>
      <c r="BL3" s="1" t="s">
        <v>58</v>
      </c>
      <c r="BM3" s="1" t="s">
        <v>59</v>
      </c>
      <c r="BN3" s="1" t="s">
        <v>60</v>
      </c>
      <c r="BO3" s="1" t="s">
        <v>61</v>
      </c>
      <c r="BP3" s="1" t="s">
        <v>62</v>
      </c>
      <c r="BQ3" s="1" t="s">
        <v>63</v>
      </c>
      <c r="BR3" s="1" t="s">
        <v>64</v>
      </c>
      <c r="BS3" s="1" t="s">
        <v>65</v>
      </c>
      <c r="BT3" s="1" t="s">
        <v>66</v>
      </c>
      <c r="BU3" s="1" t="s">
        <v>67</v>
      </c>
      <c r="BV3" s="1" t="s">
        <v>68</v>
      </c>
      <c r="BW3" s="1" t="s">
        <v>69</v>
      </c>
      <c r="BX3" s="1" t="s">
        <v>70</v>
      </c>
      <c r="BY3" s="2"/>
    </row>
    <row r="4" spans="1:128" ht="21" customHeight="1" x14ac:dyDescent="0.25">
      <c r="A4" s="98"/>
      <c r="B4" s="98"/>
      <c r="C4" s="98"/>
      <c r="D4" s="3" t="s">
        <v>1</v>
      </c>
      <c r="E4" s="3" t="s">
        <v>1</v>
      </c>
      <c r="F4" s="98"/>
      <c r="G4" s="100"/>
      <c r="U4" s="4" t="s">
        <v>19</v>
      </c>
      <c r="V4" s="4" t="s">
        <v>20</v>
      </c>
      <c r="W4" s="4" t="s">
        <v>21</v>
      </c>
      <c r="X4" s="4" t="s">
        <v>22</v>
      </c>
      <c r="Y4" s="4" t="s">
        <v>80</v>
      </c>
      <c r="Z4" s="4" t="s">
        <v>23</v>
      </c>
      <c r="AA4" s="4" t="s">
        <v>81</v>
      </c>
      <c r="AB4" s="4" t="s">
        <v>82</v>
      </c>
      <c r="AC4" s="4" t="s">
        <v>24</v>
      </c>
      <c r="AD4" s="4" t="s">
        <v>25</v>
      </c>
      <c r="AE4" s="4" t="s">
        <v>26</v>
      </c>
      <c r="AF4" s="4" t="s">
        <v>83</v>
      </c>
      <c r="BY4" s="2"/>
    </row>
    <row r="5" spans="1:128" ht="17.25" customHeight="1" x14ac:dyDescent="0.25">
      <c r="A5" s="24"/>
      <c r="B5" s="26"/>
      <c r="C5" s="24"/>
      <c r="D5" s="24"/>
      <c r="E5" s="24"/>
      <c r="F5" s="97" t="s">
        <v>85</v>
      </c>
      <c r="G5" s="9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BY5" s="2"/>
    </row>
    <row r="6" spans="1:128" ht="15.75" customHeight="1" x14ac:dyDescent="0.25">
      <c r="A6" s="24"/>
      <c r="B6" s="30" t="s">
        <v>147</v>
      </c>
      <c r="C6" s="24"/>
      <c r="D6" s="24"/>
      <c r="E6" s="24"/>
      <c r="F6" s="24"/>
      <c r="G6" s="24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BY6" s="2"/>
    </row>
    <row r="7" spans="1:128" x14ac:dyDescent="0.25">
      <c r="B7" s="31" t="s">
        <v>84</v>
      </c>
      <c r="C7" s="13"/>
      <c r="D7" s="13"/>
      <c r="E7" s="13"/>
      <c r="F7" s="13"/>
      <c r="G7" s="13"/>
    </row>
    <row r="8" spans="1:128" s="6" customFormat="1" ht="16.5" customHeight="1" x14ac:dyDescent="0.25">
      <c r="A8" s="73">
        <v>302</v>
      </c>
      <c r="B8" s="75" t="s">
        <v>155</v>
      </c>
      <c r="C8" s="83">
        <v>205</v>
      </c>
      <c r="D8" s="74">
        <v>8.6</v>
      </c>
      <c r="E8" s="74">
        <v>10.199999999999999</v>
      </c>
      <c r="F8" s="74">
        <v>47.3</v>
      </c>
      <c r="G8" s="74">
        <v>317.5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>
        <v>129.4</v>
      </c>
      <c r="V8" s="73">
        <v>43.01</v>
      </c>
      <c r="W8" s="73">
        <v>171.3</v>
      </c>
      <c r="X8" s="73">
        <v>1.07</v>
      </c>
      <c r="Y8" s="73">
        <v>0.1</v>
      </c>
      <c r="Z8" s="73"/>
      <c r="AA8" s="73">
        <v>0.5</v>
      </c>
      <c r="AB8" s="73">
        <v>48.2</v>
      </c>
      <c r="AC8" s="73"/>
      <c r="AD8" s="73"/>
      <c r="AE8" s="73"/>
      <c r="AF8" s="73">
        <v>0.76</v>
      </c>
      <c r="AG8" s="6">
        <v>0</v>
      </c>
      <c r="AH8" s="6">
        <v>222.31</v>
      </c>
      <c r="AI8" s="6">
        <v>187.06</v>
      </c>
      <c r="AJ8" s="6">
        <v>331.86</v>
      </c>
      <c r="AK8" s="6">
        <v>199.09</v>
      </c>
      <c r="AL8" s="6">
        <v>66.44</v>
      </c>
      <c r="AM8" s="6">
        <v>166.27</v>
      </c>
      <c r="AN8" s="6">
        <v>81.52</v>
      </c>
      <c r="AO8" s="6">
        <v>236.58</v>
      </c>
      <c r="AP8" s="6">
        <v>278.64999999999998</v>
      </c>
      <c r="AQ8" s="6">
        <v>301.77999999999997</v>
      </c>
      <c r="AR8" s="6">
        <v>415.74</v>
      </c>
      <c r="AS8" s="6">
        <v>104.72</v>
      </c>
      <c r="AT8" s="6">
        <v>264.10000000000002</v>
      </c>
      <c r="AU8" s="6">
        <v>1330.74</v>
      </c>
      <c r="AV8" s="6">
        <v>0</v>
      </c>
      <c r="AW8" s="6">
        <v>293.2</v>
      </c>
      <c r="AX8" s="6">
        <v>284.02999999999997</v>
      </c>
      <c r="AY8" s="6">
        <v>194.28</v>
      </c>
      <c r="AZ8" s="6">
        <v>108.48</v>
      </c>
      <c r="BA8" s="6">
        <v>0.09</v>
      </c>
      <c r="BB8" s="6">
        <v>0.04</v>
      </c>
      <c r="BC8" s="6">
        <v>0.02</v>
      </c>
      <c r="BD8" s="6">
        <v>0.05</v>
      </c>
      <c r="BE8" s="6">
        <v>0.06</v>
      </c>
      <c r="BF8" s="6">
        <v>0.28000000000000003</v>
      </c>
      <c r="BG8" s="6">
        <v>0</v>
      </c>
      <c r="BH8" s="6">
        <v>1.19</v>
      </c>
      <c r="BI8" s="6">
        <v>0</v>
      </c>
      <c r="BJ8" s="6">
        <v>0.25</v>
      </c>
      <c r="BK8" s="6">
        <v>0</v>
      </c>
      <c r="BL8" s="6">
        <v>0.02</v>
      </c>
      <c r="BM8" s="6">
        <v>0</v>
      </c>
      <c r="BN8" s="6">
        <v>0.05</v>
      </c>
      <c r="BO8" s="6">
        <v>0.09</v>
      </c>
      <c r="BP8" s="6">
        <v>1.51</v>
      </c>
      <c r="BQ8" s="6">
        <v>0</v>
      </c>
      <c r="BR8" s="6">
        <v>0</v>
      </c>
      <c r="BS8" s="6">
        <v>1.22</v>
      </c>
      <c r="BT8" s="6">
        <v>0.06</v>
      </c>
      <c r="BU8" s="6">
        <v>0</v>
      </c>
      <c r="BV8" s="6">
        <v>0</v>
      </c>
      <c r="BW8" s="6">
        <v>0</v>
      </c>
      <c r="BX8" s="6">
        <v>0</v>
      </c>
      <c r="BY8" s="6">
        <v>163.38999999999999</v>
      </c>
      <c r="CA8" s="6">
        <v>19.95</v>
      </c>
      <c r="CH8" s="20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6" customFormat="1" x14ac:dyDescent="0.25">
      <c r="A9" s="10">
        <v>1</v>
      </c>
      <c r="B9" s="6" t="s">
        <v>89</v>
      </c>
      <c r="C9" s="60">
        <v>10</v>
      </c>
      <c r="D9" s="14">
        <v>7.0000000000000007E-2</v>
      </c>
      <c r="E9" s="14">
        <v>7.8</v>
      </c>
      <c r="F9" s="14">
        <v>0.1</v>
      </c>
      <c r="G9" s="14">
        <v>70.88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v>1.2</v>
      </c>
      <c r="V9" s="10">
        <v>0</v>
      </c>
      <c r="W9" s="10">
        <v>0.05</v>
      </c>
      <c r="X9" s="10">
        <v>0.02</v>
      </c>
      <c r="Y9" s="10">
        <v>0</v>
      </c>
      <c r="Z9" s="10"/>
      <c r="AA9" s="10">
        <v>0</v>
      </c>
      <c r="AB9" s="10">
        <v>50.5</v>
      </c>
      <c r="AC9" s="10"/>
      <c r="AD9" s="10"/>
      <c r="AE9" s="10"/>
      <c r="AF9" s="10">
        <v>0.1</v>
      </c>
      <c r="CH9" s="20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</row>
    <row r="10" spans="1:128" s="6" customFormat="1" x14ac:dyDescent="0.25">
      <c r="A10" s="10"/>
      <c r="B10" s="6" t="s">
        <v>90</v>
      </c>
      <c r="C10" s="60">
        <v>30</v>
      </c>
      <c r="D10" s="14">
        <v>2.9</v>
      </c>
      <c r="E10" s="14">
        <v>0.8</v>
      </c>
      <c r="F10" s="14">
        <v>16.3</v>
      </c>
      <c r="G10" s="14">
        <v>88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6.9</v>
      </c>
      <c r="V10" s="10">
        <v>9.9</v>
      </c>
      <c r="W10" s="10">
        <v>26.1</v>
      </c>
      <c r="X10" s="10">
        <v>0.6</v>
      </c>
      <c r="Y10" s="10">
        <v>0.05</v>
      </c>
      <c r="Z10" s="10"/>
      <c r="AA10" s="10">
        <v>0</v>
      </c>
      <c r="AB10" s="10">
        <v>0</v>
      </c>
      <c r="AC10" s="10"/>
      <c r="AD10" s="10"/>
      <c r="AE10" s="10"/>
      <c r="AF10" s="10">
        <v>0.39</v>
      </c>
      <c r="CH10" s="20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</row>
    <row r="11" spans="1:128" s="5" customFormat="1" x14ac:dyDescent="0.25">
      <c r="A11" s="4">
        <v>692</v>
      </c>
      <c r="B11" s="5" t="s">
        <v>91</v>
      </c>
      <c r="C11" s="61">
        <v>200</v>
      </c>
      <c r="D11" s="15">
        <v>1.9</v>
      </c>
      <c r="E11" s="15">
        <v>1.6</v>
      </c>
      <c r="F11" s="15">
        <v>17.399999999999999</v>
      </c>
      <c r="G11" s="15">
        <v>92.8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61.4</v>
      </c>
      <c r="V11" s="4">
        <v>6.65</v>
      </c>
      <c r="W11" s="4">
        <v>52.75</v>
      </c>
      <c r="X11" s="4">
        <v>0.3</v>
      </c>
      <c r="Y11" s="4">
        <v>1.9E-2</v>
      </c>
      <c r="Z11" s="4"/>
      <c r="AA11" s="4">
        <v>0.38</v>
      </c>
      <c r="AB11" s="4">
        <v>10.45</v>
      </c>
      <c r="AC11" s="4"/>
      <c r="AD11" s="4"/>
      <c r="AE11" s="4"/>
      <c r="AF11" s="4">
        <v>7.12</v>
      </c>
      <c r="AG11" s="5">
        <v>0</v>
      </c>
      <c r="AH11" s="5">
        <v>0</v>
      </c>
      <c r="AI11" s="5">
        <v>0</v>
      </c>
      <c r="AJ11" s="5">
        <v>1218.94</v>
      </c>
      <c r="AK11" s="5">
        <v>462.57</v>
      </c>
      <c r="AL11" s="5">
        <v>458.17</v>
      </c>
      <c r="AM11" s="5">
        <v>503.09</v>
      </c>
      <c r="AN11" s="5">
        <v>126.96</v>
      </c>
      <c r="AO11" s="5">
        <v>949.42</v>
      </c>
      <c r="AP11" s="5">
        <v>723.44</v>
      </c>
      <c r="AQ11" s="5">
        <v>2147.9899999999998</v>
      </c>
      <c r="AR11" s="5">
        <v>1926.55</v>
      </c>
      <c r="AS11" s="5">
        <v>464.89</v>
      </c>
      <c r="AT11" s="5">
        <v>1016.53</v>
      </c>
      <c r="AU11" s="5">
        <v>4005.45</v>
      </c>
      <c r="AV11" s="5">
        <v>0</v>
      </c>
      <c r="AW11" s="5">
        <v>974.25</v>
      </c>
      <c r="AX11" s="5">
        <v>789.32</v>
      </c>
      <c r="AY11" s="5">
        <v>531.19000000000005</v>
      </c>
      <c r="AZ11" s="5">
        <v>219.87</v>
      </c>
      <c r="BA11" s="5">
        <v>0.89</v>
      </c>
      <c r="BB11" s="5">
        <v>1.38</v>
      </c>
      <c r="BC11" s="5">
        <v>1.06</v>
      </c>
      <c r="BD11" s="5">
        <v>2.6</v>
      </c>
      <c r="BE11" s="5">
        <v>0</v>
      </c>
      <c r="BF11" s="5">
        <v>0.27</v>
      </c>
      <c r="BG11" s="5">
        <v>0</v>
      </c>
      <c r="BH11" s="5">
        <v>3.21</v>
      </c>
      <c r="BI11" s="5">
        <v>0</v>
      </c>
      <c r="BJ11" s="5">
        <v>0.97</v>
      </c>
      <c r="BK11" s="5">
        <v>0.81</v>
      </c>
      <c r="BL11" s="5">
        <v>0.62</v>
      </c>
      <c r="BM11" s="5">
        <v>0</v>
      </c>
      <c r="BN11" s="5">
        <v>1.29</v>
      </c>
      <c r="BO11" s="5">
        <v>0.27</v>
      </c>
      <c r="BP11" s="5">
        <v>32.049999999999997</v>
      </c>
      <c r="BQ11" s="5">
        <v>0</v>
      </c>
      <c r="BR11" s="5">
        <v>0</v>
      </c>
      <c r="BS11" s="5">
        <v>12.52</v>
      </c>
      <c r="BT11" s="5">
        <v>0.32</v>
      </c>
      <c r="BU11" s="5">
        <v>0.08</v>
      </c>
      <c r="BV11" s="5">
        <v>0</v>
      </c>
      <c r="BW11" s="5">
        <v>0</v>
      </c>
      <c r="BX11" s="5">
        <v>0</v>
      </c>
      <c r="BY11" s="5">
        <v>198.56</v>
      </c>
      <c r="CA11" s="5">
        <v>28</v>
      </c>
      <c r="CH11" s="21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</row>
    <row r="12" spans="1:128" s="2" customFormat="1" x14ac:dyDescent="0.25">
      <c r="A12" s="77"/>
      <c r="B12" s="5" t="s">
        <v>166</v>
      </c>
      <c r="C12" s="82">
        <v>150</v>
      </c>
      <c r="D12" s="15">
        <v>0.8</v>
      </c>
      <c r="E12" s="15">
        <v>0.9</v>
      </c>
      <c r="F12" s="15">
        <v>23.2</v>
      </c>
      <c r="G12" s="15">
        <v>117.1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>
        <v>32.32</v>
      </c>
      <c r="V12" s="77">
        <v>18.18</v>
      </c>
      <c r="W12" s="77">
        <v>22.22</v>
      </c>
      <c r="X12" s="77">
        <v>4.4400000000000004</v>
      </c>
      <c r="Y12" s="77">
        <v>0.06</v>
      </c>
      <c r="Z12" s="77"/>
      <c r="AA12" s="77">
        <v>4.8</v>
      </c>
      <c r="AB12" s="77">
        <v>10.1</v>
      </c>
      <c r="AC12" s="77"/>
      <c r="AD12" s="77"/>
      <c r="AE12" s="77"/>
      <c r="AF12" s="77">
        <v>0.4</v>
      </c>
    </row>
    <row r="13" spans="1:128" s="7" customFormat="1" ht="14.25" x14ac:dyDescent="0.2">
      <c r="A13" s="11"/>
      <c r="B13" s="8" t="s">
        <v>75</v>
      </c>
      <c r="C13" s="62"/>
      <c r="D13" s="16">
        <f>SUM(D8:D12)</f>
        <v>14.270000000000001</v>
      </c>
      <c r="E13" s="16">
        <f t="shared" ref="E13:AF13" si="0">SUM(E8:E12)</f>
        <v>21.3</v>
      </c>
      <c r="F13" s="16">
        <f t="shared" si="0"/>
        <v>104.3</v>
      </c>
      <c r="G13" s="16">
        <f t="shared" si="0"/>
        <v>686.28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0</v>
      </c>
      <c r="U13" s="16">
        <f t="shared" si="0"/>
        <v>231.22</v>
      </c>
      <c r="V13" s="16">
        <f t="shared" si="0"/>
        <v>77.739999999999995</v>
      </c>
      <c r="W13" s="16">
        <f t="shared" si="0"/>
        <v>272.42</v>
      </c>
      <c r="X13" s="16">
        <f t="shared" si="0"/>
        <v>6.4300000000000006</v>
      </c>
      <c r="Y13" s="16">
        <f t="shared" si="0"/>
        <v>0.22900000000000001</v>
      </c>
      <c r="Z13" s="16">
        <f t="shared" si="0"/>
        <v>0</v>
      </c>
      <c r="AA13" s="16">
        <f t="shared" si="0"/>
        <v>5.68</v>
      </c>
      <c r="AB13" s="16">
        <f t="shared" si="0"/>
        <v>119.25</v>
      </c>
      <c r="AC13" s="16">
        <f t="shared" si="0"/>
        <v>0</v>
      </c>
      <c r="AD13" s="16">
        <f t="shared" si="0"/>
        <v>0</v>
      </c>
      <c r="AE13" s="16">
        <f t="shared" si="0"/>
        <v>0</v>
      </c>
      <c r="AF13" s="16">
        <f t="shared" si="0"/>
        <v>8.7700000000000014</v>
      </c>
      <c r="AG13" s="7">
        <v>0</v>
      </c>
      <c r="AH13" s="7">
        <v>360.29</v>
      </c>
      <c r="AI13" s="7">
        <v>325.19</v>
      </c>
      <c r="AJ13" s="7">
        <v>1758.4</v>
      </c>
      <c r="AK13" s="7">
        <v>746.17</v>
      </c>
      <c r="AL13" s="7">
        <v>565.98</v>
      </c>
      <c r="AM13" s="7">
        <v>760.75</v>
      </c>
      <c r="AN13" s="7">
        <v>242.61</v>
      </c>
      <c r="AO13" s="7">
        <v>1331.95</v>
      </c>
      <c r="AP13" s="7">
        <v>1109.4000000000001</v>
      </c>
      <c r="AQ13" s="7">
        <v>2582.5700000000002</v>
      </c>
      <c r="AR13" s="7">
        <v>2514.5500000000002</v>
      </c>
      <c r="AS13" s="7">
        <v>628.53</v>
      </c>
      <c r="AT13" s="7">
        <v>1382.81</v>
      </c>
      <c r="AU13" s="7">
        <v>6168.5</v>
      </c>
      <c r="AV13" s="7">
        <v>0</v>
      </c>
      <c r="AW13" s="7">
        <v>1514.98</v>
      </c>
      <c r="AX13" s="7">
        <v>1195.43</v>
      </c>
      <c r="AY13" s="7">
        <v>805.1</v>
      </c>
      <c r="AZ13" s="7">
        <v>387.64</v>
      </c>
      <c r="BA13" s="7">
        <v>1.44</v>
      </c>
      <c r="BB13" s="7">
        <v>1.53</v>
      </c>
      <c r="BC13" s="7">
        <v>1.17</v>
      </c>
      <c r="BD13" s="7">
        <v>2.88</v>
      </c>
      <c r="BE13" s="7">
        <v>0.36</v>
      </c>
      <c r="BF13" s="7">
        <v>1.51</v>
      </c>
      <c r="BG13" s="7">
        <v>0</v>
      </c>
      <c r="BH13" s="7">
        <v>7.49</v>
      </c>
      <c r="BI13" s="7">
        <v>0</v>
      </c>
      <c r="BJ13" s="7">
        <v>2.19</v>
      </c>
      <c r="BK13" s="7">
        <v>0.81</v>
      </c>
      <c r="BL13" s="7">
        <v>0.63</v>
      </c>
      <c r="BM13" s="7">
        <v>0</v>
      </c>
      <c r="BN13" s="7">
        <v>1.45</v>
      </c>
      <c r="BO13" s="7">
        <v>0.71</v>
      </c>
      <c r="BP13" s="7">
        <v>36.68</v>
      </c>
      <c r="BQ13" s="7">
        <v>0</v>
      </c>
      <c r="BR13" s="7">
        <v>0</v>
      </c>
      <c r="BS13" s="7">
        <v>14.1</v>
      </c>
      <c r="BT13" s="7">
        <v>0.39</v>
      </c>
      <c r="BU13" s="7">
        <v>0.08</v>
      </c>
      <c r="BV13" s="7">
        <v>0</v>
      </c>
      <c r="BW13" s="7">
        <v>0</v>
      </c>
      <c r="BX13" s="7">
        <v>0</v>
      </c>
      <c r="BY13" s="7">
        <v>430.01</v>
      </c>
      <c r="BZ13" s="7">
        <f>$G$13/$G$22*100</f>
        <v>44.942436903249465</v>
      </c>
      <c r="CA13" s="7">
        <v>1078.8399999999999</v>
      </c>
      <c r="CI13" s="58"/>
      <c r="CJ13" s="58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</row>
    <row r="14" spans="1:128" x14ac:dyDescent="0.25">
      <c r="B14" s="31" t="s">
        <v>76</v>
      </c>
      <c r="C14" s="13"/>
      <c r="D14" s="13"/>
      <c r="E14" s="13"/>
      <c r="F14" s="13"/>
      <c r="G14" s="13"/>
    </row>
    <row r="15" spans="1:128" s="6" customFormat="1" ht="29.25" customHeight="1" x14ac:dyDescent="0.25">
      <c r="A15" s="39">
        <v>43</v>
      </c>
      <c r="B15" s="40" t="s">
        <v>92</v>
      </c>
      <c r="C15" s="41">
        <v>60</v>
      </c>
      <c r="D15" s="34">
        <v>0.94</v>
      </c>
      <c r="E15" s="34">
        <v>3.05</v>
      </c>
      <c r="F15" s="34">
        <v>5.66</v>
      </c>
      <c r="G15" s="34">
        <v>53.8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v>24.5</v>
      </c>
      <c r="V15" s="35">
        <v>9.9</v>
      </c>
      <c r="W15" s="35">
        <v>18.2</v>
      </c>
      <c r="X15" s="35">
        <v>0.34</v>
      </c>
      <c r="Y15" s="35">
        <v>0.02</v>
      </c>
      <c r="Z15" s="35"/>
      <c r="AA15" s="35">
        <v>5.5</v>
      </c>
      <c r="AB15" s="35">
        <v>26.2</v>
      </c>
      <c r="AC15" s="35"/>
      <c r="AD15" s="35"/>
      <c r="AE15" s="35"/>
      <c r="AF15" s="35">
        <v>0.06</v>
      </c>
      <c r="AG15" s="6">
        <v>0</v>
      </c>
      <c r="AH15" s="6">
        <v>53.73</v>
      </c>
      <c r="AI15" s="6">
        <v>58.48</v>
      </c>
      <c r="AJ15" s="6">
        <v>94.01</v>
      </c>
      <c r="AK15" s="6">
        <v>56.5</v>
      </c>
      <c r="AL15" s="6">
        <v>18.239999999999998</v>
      </c>
      <c r="AM15" s="6">
        <v>49.34</v>
      </c>
      <c r="AN15" s="6">
        <v>20.11</v>
      </c>
      <c r="AO15" s="6">
        <v>64.17</v>
      </c>
      <c r="AP15" s="6">
        <v>62.07</v>
      </c>
      <c r="AQ15" s="6">
        <v>124.16</v>
      </c>
      <c r="AR15" s="6">
        <v>76.89</v>
      </c>
      <c r="AS15" s="6">
        <v>24.7</v>
      </c>
      <c r="AT15" s="6">
        <v>52.39</v>
      </c>
      <c r="AU15" s="6">
        <v>378.29</v>
      </c>
      <c r="AV15" s="6">
        <v>1.6</v>
      </c>
      <c r="AW15" s="6">
        <v>93.73</v>
      </c>
      <c r="AX15" s="6">
        <v>56.66</v>
      </c>
      <c r="AY15" s="6">
        <v>37.94</v>
      </c>
      <c r="AZ15" s="6">
        <v>23.6</v>
      </c>
      <c r="BA15" s="6">
        <v>0.09</v>
      </c>
      <c r="BB15" s="6">
        <v>0.02</v>
      </c>
      <c r="BC15" s="6">
        <v>0.02</v>
      </c>
      <c r="BD15" s="6">
        <v>0.05</v>
      </c>
      <c r="BE15" s="6">
        <v>0.06</v>
      </c>
      <c r="BF15" s="6">
        <v>0.21</v>
      </c>
      <c r="BG15" s="6">
        <v>0</v>
      </c>
      <c r="BH15" s="6">
        <v>0.63</v>
      </c>
      <c r="BI15" s="6">
        <v>0</v>
      </c>
      <c r="BJ15" s="6">
        <v>0.2</v>
      </c>
      <c r="BK15" s="6">
        <v>0</v>
      </c>
      <c r="BL15" s="6">
        <v>0</v>
      </c>
      <c r="BM15" s="6">
        <v>0</v>
      </c>
      <c r="BN15" s="6">
        <v>0</v>
      </c>
      <c r="BO15" s="6">
        <v>7.0000000000000007E-2</v>
      </c>
      <c r="BP15" s="6">
        <v>0.76</v>
      </c>
      <c r="BQ15" s="6">
        <v>0</v>
      </c>
      <c r="BR15" s="6">
        <v>0</v>
      </c>
      <c r="BS15" s="6">
        <v>0.14000000000000001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215.79</v>
      </c>
      <c r="CA15" s="6">
        <v>148.31</v>
      </c>
      <c r="CH15" s="20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6" customFormat="1" x14ac:dyDescent="0.25">
      <c r="A16" s="39">
        <v>139</v>
      </c>
      <c r="B16" s="42" t="s">
        <v>97</v>
      </c>
      <c r="C16" s="51">
        <v>200</v>
      </c>
      <c r="D16" s="34">
        <v>4.7</v>
      </c>
      <c r="E16" s="34">
        <v>2.7</v>
      </c>
      <c r="F16" s="34">
        <v>15.5</v>
      </c>
      <c r="G16" s="34">
        <v>210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v>27.16</v>
      </c>
      <c r="V16" s="35">
        <v>30.6</v>
      </c>
      <c r="W16" s="35">
        <v>85.2</v>
      </c>
      <c r="X16" s="35">
        <v>1.5</v>
      </c>
      <c r="Y16" s="35">
        <v>0.18</v>
      </c>
      <c r="Z16" s="35"/>
      <c r="AA16" s="35">
        <v>3.6</v>
      </c>
      <c r="AB16" s="35">
        <v>183</v>
      </c>
      <c r="AC16" s="35"/>
      <c r="AD16" s="35"/>
      <c r="AE16" s="35"/>
      <c r="AF16" s="35">
        <v>0.59</v>
      </c>
      <c r="AG16" s="6">
        <v>0</v>
      </c>
      <c r="AH16" s="6">
        <v>713.81</v>
      </c>
      <c r="AI16" s="6">
        <v>706.45</v>
      </c>
      <c r="AJ16" s="6">
        <v>1101.5899999999999</v>
      </c>
      <c r="AK16" s="6">
        <v>1067.68</v>
      </c>
      <c r="AL16" s="6">
        <v>319.32</v>
      </c>
      <c r="AM16" s="6">
        <v>572.21</v>
      </c>
      <c r="AN16" s="6">
        <v>56.17</v>
      </c>
      <c r="AO16" s="6">
        <v>641.84</v>
      </c>
      <c r="AP16" s="6">
        <v>221.28</v>
      </c>
      <c r="AQ16" s="6">
        <v>286.48</v>
      </c>
      <c r="AR16" s="6">
        <v>315.5</v>
      </c>
      <c r="AS16" s="6">
        <v>326.91000000000003</v>
      </c>
      <c r="AT16" s="6">
        <v>180.18</v>
      </c>
      <c r="AU16" s="6">
        <v>692.48</v>
      </c>
      <c r="AV16" s="6">
        <v>0</v>
      </c>
      <c r="AW16" s="6">
        <v>185.82</v>
      </c>
      <c r="AX16" s="6">
        <v>186.22</v>
      </c>
      <c r="AY16" s="6">
        <v>460.57</v>
      </c>
      <c r="AZ16" s="6">
        <v>181.36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0.01</v>
      </c>
      <c r="BG16" s="6">
        <v>0</v>
      </c>
      <c r="BH16" s="6">
        <v>0.56999999999999995</v>
      </c>
      <c r="BI16" s="6">
        <v>0</v>
      </c>
      <c r="BJ16" s="6">
        <v>0.33</v>
      </c>
      <c r="BK16" s="6">
        <v>0.02</v>
      </c>
      <c r="BL16" s="6">
        <v>0.05</v>
      </c>
      <c r="BM16" s="6">
        <v>0</v>
      </c>
      <c r="BN16" s="6">
        <v>0</v>
      </c>
      <c r="BO16" s="6">
        <v>0</v>
      </c>
      <c r="BP16" s="6">
        <v>1.98</v>
      </c>
      <c r="BQ16" s="6">
        <v>0</v>
      </c>
      <c r="BR16" s="6">
        <v>0</v>
      </c>
      <c r="BS16" s="6">
        <v>4.5999999999999996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64.62</v>
      </c>
      <c r="CA16" s="6">
        <v>276.26</v>
      </c>
      <c r="CH16" s="20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64" customFormat="1" ht="19.5" customHeight="1" x14ac:dyDescent="0.25">
      <c r="A17" s="70">
        <v>443</v>
      </c>
      <c r="B17" s="68" t="s">
        <v>117</v>
      </c>
      <c r="C17" s="67">
        <v>240</v>
      </c>
      <c r="D17" s="69">
        <v>15.7</v>
      </c>
      <c r="E17" s="69">
        <v>19.899999999999999</v>
      </c>
      <c r="F17" s="69">
        <v>35.4</v>
      </c>
      <c r="G17" s="69">
        <v>303.2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>
        <v>106</v>
      </c>
      <c r="V17" s="70">
        <v>11.1</v>
      </c>
      <c r="W17" s="70">
        <v>205</v>
      </c>
      <c r="X17" s="70">
        <v>1.8</v>
      </c>
      <c r="Y17" s="70">
        <v>0.1</v>
      </c>
      <c r="Z17" s="70"/>
      <c r="AA17" s="70">
        <v>0.4</v>
      </c>
      <c r="AB17" s="70">
        <v>129.69999999999999</v>
      </c>
      <c r="AC17" s="70"/>
      <c r="AD17" s="70"/>
      <c r="AE17" s="70"/>
      <c r="AF17" s="70">
        <v>0.1</v>
      </c>
      <c r="CH17" s="65"/>
      <c r="CI17" s="81"/>
      <c r="CJ17" s="81"/>
      <c r="CK17" s="81"/>
      <c r="CL17" s="81"/>
      <c r="CM17" s="81"/>
      <c r="CN17" s="81"/>
      <c r="CO17" s="81"/>
      <c r="CP17" s="81"/>
      <c r="CQ17" s="81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</row>
    <row r="18" spans="1:128" s="6" customFormat="1" x14ac:dyDescent="0.25">
      <c r="A18" s="43">
        <v>639</v>
      </c>
      <c r="B18" s="6" t="s">
        <v>120</v>
      </c>
      <c r="C18" s="36">
        <v>180</v>
      </c>
      <c r="D18" s="14">
        <v>1.26</v>
      </c>
      <c r="E18" s="14">
        <v>0.02</v>
      </c>
      <c r="F18" s="14">
        <v>32.32</v>
      </c>
      <c r="G18" s="14">
        <v>134.5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0.6</v>
      </c>
      <c r="V18" s="10">
        <v>0</v>
      </c>
      <c r="W18" s="10">
        <v>0</v>
      </c>
      <c r="X18" s="10">
        <v>0.06</v>
      </c>
      <c r="Y18" s="10">
        <v>0</v>
      </c>
      <c r="Z18" s="10"/>
      <c r="AA18" s="10">
        <v>13</v>
      </c>
      <c r="AB18" s="10">
        <v>0</v>
      </c>
      <c r="AC18" s="10"/>
      <c r="AD18" s="10"/>
      <c r="AE18" s="10"/>
      <c r="AF18" s="10">
        <v>0</v>
      </c>
      <c r="AG18" s="6">
        <v>0</v>
      </c>
      <c r="AH18" s="6">
        <v>0.01</v>
      </c>
      <c r="AI18" s="6">
        <v>0.01</v>
      </c>
      <c r="AJ18" s="6">
        <v>33.72</v>
      </c>
      <c r="AK18" s="6">
        <v>39.78</v>
      </c>
      <c r="AL18" s="6">
        <v>24.96</v>
      </c>
      <c r="AM18" s="6">
        <v>108.58</v>
      </c>
      <c r="AN18" s="6">
        <v>5.93</v>
      </c>
      <c r="AO18" s="6">
        <v>32.869999999999997</v>
      </c>
      <c r="AP18" s="6">
        <v>54.16</v>
      </c>
      <c r="AQ18" s="6">
        <v>168.65</v>
      </c>
      <c r="AR18" s="6">
        <v>152.35</v>
      </c>
      <c r="AS18" s="6">
        <v>22.71</v>
      </c>
      <c r="AT18" s="6">
        <v>13.69</v>
      </c>
      <c r="AU18" s="6">
        <v>211.53</v>
      </c>
      <c r="AV18" s="6">
        <v>8.4600000000000009</v>
      </c>
      <c r="AW18" s="6">
        <v>201.08</v>
      </c>
      <c r="AX18" s="6">
        <v>141.86000000000001</v>
      </c>
      <c r="AY18" s="6">
        <v>24.96</v>
      </c>
      <c r="AZ18" s="6">
        <v>31.73</v>
      </c>
      <c r="BA18" s="6">
        <v>0</v>
      </c>
      <c r="BB18" s="6">
        <v>0</v>
      </c>
      <c r="BC18" s="6">
        <v>0</v>
      </c>
      <c r="BD18" s="6">
        <v>0.01</v>
      </c>
      <c r="BE18" s="6">
        <v>0</v>
      </c>
      <c r="BF18" s="6">
        <v>0</v>
      </c>
      <c r="BG18" s="6">
        <v>0</v>
      </c>
      <c r="BH18" s="6">
        <v>0.09</v>
      </c>
      <c r="BI18" s="6">
        <v>0</v>
      </c>
      <c r="BJ18" s="6">
        <v>0.01</v>
      </c>
      <c r="BK18" s="6">
        <v>0</v>
      </c>
      <c r="BL18" s="6">
        <v>0</v>
      </c>
      <c r="BM18" s="6">
        <v>0</v>
      </c>
      <c r="BN18" s="6">
        <v>0</v>
      </c>
      <c r="BO18" s="6">
        <v>0.01</v>
      </c>
      <c r="BP18" s="6">
        <v>0.08</v>
      </c>
      <c r="BQ18" s="6">
        <v>0</v>
      </c>
      <c r="BR18" s="6">
        <v>0</v>
      </c>
      <c r="BS18" s="6">
        <v>0.16</v>
      </c>
      <c r="BT18" s="6">
        <v>0.11</v>
      </c>
      <c r="BU18" s="6">
        <v>0</v>
      </c>
      <c r="BV18" s="6">
        <v>0</v>
      </c>
      <c r="BW18" s="6">
        <v>0</v>
      </c>
      <c r="BX18" s="6">
        <v>0</v>
      </c>
      <c r="BY18" s="6">
        <v>215.02</v>
      </c>
      <c r="CA18" s="6">
        <v>144.66999999999999</v>
      </c>
      <c r="CH18" s="20"/>
      <c r="CI18" s="81"/>
      <c r="CJ18" s="81"/>
      <c r="CK18" s="81"/>
      <c r="CL18" s="81"/>
      <c r="CM18" s="81"/>
      <c r="CN18" s="81"/>
      <c r="CO18" s="81"/>
      <c r="CP18" s="81"/>
      <c r="CQ18" s="81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</row>
    <row r="19" spans="1:128" s="6" customFormat="1" x14ac:dyDescent="0.25">
      <c r="A19" s="43"/>
      <c r="B19" s="6" t="s">
        <v>90</v>
      </c>
      <c r="C19" s="36">
        <v>30</v>
      </c>
      <c r="D19" s="14">
        <v>2.9</v>
      </c>
      <c r="E19" s="14">
        <v>0.8</v>
      </c>
      <c r="F19" s="14">
        <v>16.3</v>
      </c>
      <c r="G19" s="14">
        <v>88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6.9</v>
      </c>
      <c r="V19" s="10">
        <v>9.9</v>
      </c>
      <c r="W19" s="10">
        <v>26.1</v>
      </c>
      <c r="X19" s="10">
        <v>0.6</v>
      </c>
      <c r="Y19" s="10">
        <v>0.05</v>
      </c>
      <c r="Z19" s="10"/>
      <c r="AA19" s="10">
        <v>0</v>
      </c>
      <c r="AB19" s="10">
        <v>0</v>
      </c>
      <c r="AC19" s="10"/>
      <c r="AD19" s="10"/>
      <c r="AE19" s="10"/>
      <c r="AF19" s="10">
        <v>0.39</v>
      </c>
      <c r="AG19" s="6">
        <v>0</v>
      </c>
      <c r="AH19" s="6">
        <v>0</v>
      </c>
      <c r="AI19" s="6">
        <v>0</v>
      </c>
      <c r="AJ19" s="6">
        <v>152.69</v>
      </c>
      <c r="AK19" s="6">
        <v>50.63</v>
      </c>
      <c r="AL19" s="6">
        <v>30.02</v>
      </c>
      <c r="AM19" s="6">
        <v>60.03</v>
      </c>
      <c r="AN19" s="6">
        <v>22.71</v>
      </c>
      <c r="AO19" s="6">
        <v>108.58</v>
      </c>
      <c r="AP19" s="6">
        <v>67.34</v>
      </c>
      <c r="AQ19" s="6">
        <v>93.96</v>
      </c>
      <c r="AR19" s="6">
        <v>77.52</v>
      </c>
      <c r="AS19" s="6">
        <v>40.72</v>
      </c>
      <c r="AT19" s="6">
        <v>72.040000000000006</v>
      </c>
      <c r="AU19" s="6">
        <v>602.39</v>
      </c>
      <c r="AV19" s="6">
        <v>70.47</v>
      </c>
      <c r="AW19" s="6">
        <v>196.27</v>
      </c>
      <c r="AX19" s="6">
        <v>85.35</v>
      </c>
      <c r="AY19" s="6">
        <v>56.64</v>
      </c>
      <c r="AZ19" s="6">
        <v>44.89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0.04</v>
      </c>
      <c r="BH19" s="6">
        <v>0.02</v>
      </c>
      <c r="BI19" s="6">
        <v>0.02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0.02</v>
      </c>
      <c r="BQ19" s="6">
        <v>0</v>
      </c>
      <c r="BR19" s="6">
        <v>0</v>
      </c>
      <c r="BS19" s="6">
        <v>0.08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11.73</v>
      </c>
      <c r="CA19" s="6">
        <v>0</v>
      </c>
      <c r="CH19" s="20"/>
      <c r="CI19" s="81"/>
      <c r="CJ19" s="81"/>
      <c r="CK19" s="81"/>
      <c r="CL19" s="81"/>
      <c r="CM19" s="81"/>
      <c r="CN19" s="81"/>
      <c r="CO19" s="81"/>
      <c r="CP19" s="81"/>
      <c r="CQ19" s="81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</row>
    <row r="20" spans="1:128" s="6" customFormat="1" x14ac:dyDescent="0.25">
      <c r="A20" s="44"/>
      <c r="B20" s="6" t="s">
        <v>113</v>
      </c>
      <c r="C20" s="36">
        <v>30</v>
      </c>
      <c r="D20" s="15">
        <v>1.98</v>
      </c>
      <c r="E20" s="15">
        <v>0.36</v>
      </c>
      <c r="F20" s="15">
        <v>10.02</v>
      </c>
      <c r="G20" s="15">
        <v>51.24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>
        <v>75</v>
      </c>
      <c r="V20" s="38">
        <v>15</v>
      </c>
      <c r="W20" s="38">
        <v>75</v>
      </c>
      <c r="X20" s="38">
        <v>0.6</v>
      </c>
      <c r="Y20" s="38">
        <v>0.06</v>
      </c>
      <c r="Z20" s="38"/>
      <c r="AA20" s="38">
        <v>0</v>
      </c>
      <c r="AB20" s="38">
        <v>3</v>
      </c>
      <c r="AC20" s="38"/>
      <c r="AD20" s="38"/>
      <c r="AE20" s="38"/>
      <c r="AF20" s="38">
        <v>1.8</v>
      </c>
      <c r="CH20" s="20"/>
      <c r="CI20" s="81"/>
      <c r="CJ20" s="81"/>
      <c r="CK20" s="81"/>
      <c r="CL20" s="81"/>
      <c r="CM20" s="81"/>
      <c r="CN20" s="81"/>
      <c r="CO20" s="81"/>
      <c r="CP20" s="81"/>
      <c r="CQ20" s="81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s="7" customFormat="1" ht="14.25" x14ac:dyDescent="0.2">
      <c r="A21" s="11"/>
      <c r="B21" s="8" t="s">
        <v>77</v>
      </c>
      <c r="C21" s="16"/>
      <c r="D21" s="16">
        <f t="shared" ref="D21:AF21" si="1">SUM(D15:D20)</f>
        <v>27.48</v>
      </c>
      <c r="E21" s="16">
        <f t="shared" si="1"/>
        <v>26.83</v>
      </c>
      <c r="F21" s="16">
        <f t="shared" si="1"/>
        <v>115.19999999999999</v>
      </c>
      <c r="G21" s="16">
        <f t="shared" si="1"/>
        <v>840.74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1"/>
        <v>0</v>
      </c>
      <c r="U21" s="16">
        <f t="shared" si="1"/>
        <v>240.16</v>
      </c>
      <c r="V21" s="16">
        <f t="shared" si="1"/>
        <v>76.5</v>
      </c>
      <c r="W21" s="16">
        <f t="shared" si="1"/>
        <v>409.5</v>
      </c>
      <c r="X21" s="16">
        <f t="shared" si="1"/>
        <v>4.8999999999999995</v>
      </c>
      <c r="Y21" s="16">
        <f t="shared" si="1"/>
        <v>0.41</v>
      </c>
      <c r="Z21" s="16">
        <f t="shared" si="1"/>
        <v>0</v>
      </c>
      <c r="AA21" s="16">
        <f t="shared" si="1"/>
        <v>22.5</v>
      </c>
      <c r="AB21" s="16">
        <f t="shared" si="1"/>
        <v>341.9</v>
      </c>
      <c r="AC21" s="16">
        <f t="shared" si="1"/>
        <v>0</v>
      </c>
      <c r="AD21" s="16">
        <f t="shared" si="1"/>
        <v>0</v>
      </c>
      <c r="AE21" s="16">
        <f t="shared" si="1"/>
        <v>0</v>
      </c>
      <c r="AF21" s="16">
        <f t="shared" si="1"/>
        <v>2.94</v>
      </c>
      <c r="AG21" s="7">
        <v>0</v>
      </c>
      <c r="AH21" s="7">
        <v>767.56</v>
      </c>
      <c r="AI21" s="7">
        <v>764.94</v>
      </c>
      <c r="AJ21" s="7">
        <v>1510.09</v>
      </c>
      <c r="AK21" s="7">
        <v>1281.5</v>
      </c>
      <c r="AL21" s="7">
        <v>420.43</v>
      </c>
      <c r="AM21" s="7">
        <v>849.56</v>
      </c>
      <c r="AN21" s="7">
        <v>128.91</v>
      </c>
      <c r="AO21" s="7">
        <v>958.75</v>
      </c>
      <c r="AP21" s="7">
        <v>493.95</v>
      </c>
      <c r="AQ21" s="7">
        <v>760.55</v>
      </c>
      <c r="AR21" s="7">
        <v>761.46</v>
      </c>
      <c r="AS21" s="7">
        <v>452.23</v>
      </c>
      <c r="AT21" s="7">
        <v>411.29</v>
      </c>
      <c r="AU21" s="7">
        <v>2343.39</v>
      </c>
      <c r="AV21" s="7">
        <v>161.53</v>
      </c>
      <c r="AW21" s="7">
        <v>834.71</v>
      </c>
      <c r="AX21" s="7">
        <v>557.39</v>
      </c>
      <c r="AY21" s="7">
        <v>634.11</v>
      </c>
      <c r="AZ21" s="7">
        <v>320.58</v>
      </c>
      <c r="BA21" s="7">
        <v>0.09</v>
      </c>
      <c r="BB21" s="7">
        <v>0.02</v>
      </c>
      <c r="BC21" s="7">
        <v>0.02</v>
      </c>
      <c r="BD21" s="7">
        <v>0.05</v>
      </c>
      <c r="BE21" s="7">
        <v>0.06</v>
      </c>
      <c r="BF21" s="7">
        <v>0.21</v>
      </c>
      <c r="BG21" s="7">
        <v>0.1</v>
      </c>
      <c r="BH21" s="7">
        <v>1.36</v>
      </c>
      <c r="BI21" s="7">
        <v>0.05</v>
      </c>
      <c r="BJ21" s="7">
        <v>0.55000000000000004</v>
      </c>
      <c r="BK21" s="7">
        <v>0.03</v>
      </c>
      <c r="BL21" s="7">
        <v>0.05</v>
      </c>
      <c r="BM21" s="7">
        <v>0</v>
      </c>
      <c r="BN21" s="7">
        <v>0</v>
      </c>
      <c r="BO21" s="7">
        <v>0.09</v>
      </c>
      <c r="BP21" s="7">
        <v>2.88</v>
      </c>
      <c r="BQ21" s="7">
        <v>0</v>
      </c>
      <c r="BR21" s="7">
        <v>0</v>
      </c>
      <c r="BS21" s="7">
        <v>5.12</v>
      </c>
      <c r="BT21" s="7">
        <v>0.14000000000000001</v>
      </c>
      <c r="BU21" s="7">
        <v>0</v>
      </c>
      <c r="BV21" s="7">
        <v>0</v>
      </c>
      <c r="BW21" s="7">
        <v>0</v>
      </c>
      <c r="BX21" s="7">
        <v>0</v>
      </c>
      <c r="BY21" s="7">
        <v>521.25</v>
      </c>
      <c r="BZ21" s="7">
        <f>$G$21/$G$22*100</f>
        <v>55.057563096750542</v>
      </c>
      <c r="CA21" s="7">
        <v>569.49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</row>
    <row r="22" spans="1:128" s="7" customFormat="1" ht="14.25" x14ac:dyDescent="0.2">
      <c r="A22" s="11"/>
      <c r="B22" s="8" t="s">
        <v>78</v>
      </c>
      <c r="C22" s="16"/>
      <c r="D22" s="16">
        <f t="shared" ref="D22:AF22" si="2">D21+D13</f>
        <v>41.75</v>
      </c>
      <c r="E22" s="16">
        <f t="shared" si="2"/>
        <v>48.129999999999995</v>
      </c>
      <c r="F22" s="16">
        <f t="shared" si="2"/>
        <v>219.5</v>
      </c>
      <c r="G22" s="16">
        <f t="shared" si="2"/>
        <v>1527.02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471.38</v>
      </c>
      <c r="V22" s="16">
        <f t="shared" si="2"/>
        <v>154.24</v>
      </c>
      <c r="W22" s="16">
        <f t="shared" si="2"/>
        <v>681.92000000000007</v>
      </c>
      <c r="X22" s="16">
        <f t="shared" si="2"/>
        <v>11.33</v>
      </c>
      <c r="Y22" s="16">
        <f t="shared" si="2"/>
        <v>0.63900000000000001</v>
      </c>
      <c r="Z22" s="16">
        <f t="shared" si="2"/>
        <v>0</v>
      </c>
      <c r="AA22" s="16">
        <f t="shared" si="2"/>
        <v>28.18</v>
      </c>
      <c r="AB22" s="16">
        <f t="shared" si="2"/>
        <v>461.15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11.71</v>
      </c>
      <c r="AG22" s="7">
        <v>0</v>
      </c>
      <c r="AH22" s="7">
        <v>1127.8399999999999</v>
      </c>
      <c r="AI22" s="7">
        <v>1090.1300000000001</v>
      </c>
      <c r="AJ22" s="7">
        <v>3268.5</v>
      </c>
      <c r="AK22" s="7">
        <v>2027.68</v>
      </c>
      <c r="AL22" s="7">
        <v>986.41</v>
      </c>
      <c r="AM22" s="7">
        <v>1610.31</v>
      </c>
      <c r="AN22" s="7">
        <v>371.52</v>
      </c>
      <c r="AO22" s="7">
        <v>2290.71</v>
      </c>
      <c r="AP22" s="7">
        <v>1603.35</v>
      </c>
      <c r="AQ22" s="7">
        <v>3343.12</v>
      </c>
      <c r="AR22" s="7">
        <v>3276.01</v>
      </c>
      <c r="AS22" s="7">
        <v>1080.76</v>
      </c>
      <c r="AT22" s="7">
        <v>1794.11</v>
      </c>
      <c r="AU22" s="7">
        <v>8511.89</v>
      </c>
      <c r="AV22" s="7">
        <v>161.53</v>
      </c>
      <c r="AW22" s="7">
        <v>2349.69</v>
      </c>
      <c r="AX22" s="7">
        <v>1752.82</v>
      </c>
      <c r="AY22" s="7">
        <v>1439.21</v>
      </c>
      <c r="AZ22" s="7">
        <v>708.22</v>
      </c>
      <c r="BA22" s="7">
        <v>1.53</v>
      </c>
      <c r="BB22" s="7">
        <v>1.55</v>
      </c>
      <c r="BC22" s="7">
        <v>1.19</v>
      </c>
      <c r="BD22" s="7">
        <v>2.93</v>
      </c>
      <c r="BE22" s="7">
        <v>0.42</v>
      </c>
      <c r="BF22" s="7">
        <v>1.72</v>
      </c>
      <c r="BG22" s="7">
        <v>0.1</v>
      </c>
      <c r="BH22" s="7">
        <v>8.85</v>
      </c>
      <c r="BI22" s="7">
        <v>0.05</v>
      </c>
      <c r="BJ22" s="7">
        <v>2.73</v>
      </c>
      <c r="BK22" s="7">
        <v>0.84</v>
      </c>
      <c r="BL22" s="7">
        <v>0.69</v>
      </c>
      <c r="BM22" s="7">
        <v>0</v>
      </c>
      <c r="BN22" s="7">
        <v>1.45</v>
      </c>
      <c r="BO22" s="7">
        <v>0.8</v>
      </c>
      <c r="BP22" s="7">
        <v>39.56</v>
      </c>
      <c r="BQ22" s="7">
        <v>0</v>
      </c>
      <c r="BR22" s="7">
        <v>0</v>
      </c>
      <c r="BS22" s="7">
        <v>19.22</v>
      </c>
      <c r="BT22" s="7">
        <v>0.53</v>
      </c>
      <c r="BU22" s="7">
        <v>0.09</v>
      </c>
      <c r="BV22" s="7">
        <v>0</v>
      </c>
      <c r="BW22" s="7">
        <v>0</v>
      </c>
      <c r="BX22" s="7">
        <v>0</v>
      </c>
      <c r="BY22" s="7">
        <v>951.26</v>
      </c>
      <c r="CA22" s="7">
        <v>1648.33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</row>
    <row r="23" spans="1:128" s="7" customFormat="1" ht="14.25" x14ac:dyDescent="0.2">
      <c r="A23" s="27"/>
      <c r="B23" s="2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</row>
    <row r="24" spans="1:128" s="7" customFormat="1" ht="20.25" customHeight="1" x14ac:dyDescent="0.2">
      <c r="A24" s="27"/>
      <c r="B24" s="22"/>
      <c r="C24" s="28"/>
      <c r="D24" s="28"/>
      <c r="E24" s="28"/>
      <c r="F24" s="94" t="s">
        <v>85</v>
      </c>
      <c r="G24" s="94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</row>
    <row r="25" spans="1:128" s="7" customFormat="1" ht="15.75" customHeight="1" x14ac:dyDescent="0.25">
      <c r="A25" s="27"/>
      <c r="B25" s="22" t="s">
        <v>148</v>
      </c>
      <c r="C25" s="28"/>
      <c r="D25" s="28"/>
      <c r="E25" s="28"/>
      <c r="F25" s="29"/>
      <c r="G25" s="29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</row>
    <row r="26" spans="1:128" x14ac:dyDescent="0.25">
      <c r="B26" s="31" t="s">
        <v>84</v>
      </c>
      <c r="C26" s="13"/>
      <c r="D26" s="13"/>
      <c r="E26" s="13"/>
      <c r="F26" s="13"/>
      <c r="G26" s="13"/>
    </row>
    <row r="27" spans="1:128" s="6" customFormat="1" x14ac:dyDescent="0.25">
      <c r="A27" s="10" t="s">
        <v>146</v>
      </c>
      <c r="B27" s="6" t="s">
        <v>121</v>
      </c>
      <c r="C27" s="36">
        <v>90</v>
      </c>
      <c r="D27" s="14">
        <v>12.8</v>
      </c>
      <c r="E27" s="14">
        <v>14.6</v>
      </c>
      <c r="F27" s="14">
        <v>7.8</v>
      </c>
      <c r="G27" s="14">
        <v>234.12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3.7</v>
      </c>
      <c r="V27" s="10">
        <v>5.3</v>
      </c>
      <c r="W27" s="10">
        <v>14.18</v>
      </c>
      <c r="X27" s="10">
        <v>0.3</v>
      </c>
      <c r="Y27" s="10">
        <v>0.06</v>
      </c>
      <c r="Z27" s="10"/>
      <c r="AA27" s="10">
        <v>0.17</v>
      </c>
      <c r="AB27" s="10">
        <v>36.5</v>
      </c>
      <c r="AC27" s="10"/>
      <c r="AD27" s="10"/>
      <c r="AE27" s="10"/>
      <c r="AF27" s="10">
        <v>1.28</v>
      </c>
      <c r="AG27" s="6">
        <v>0</v>
      </c>
      <c r="AH27" s="6">
        <v>615.16999999999996</v>
      </c>
      <c r="AI27" s="6">
        <v>476.14</v>
      </c>
      <c r="AJ27" s="6">
        <v>1058.1600000000001</v>
      </c>
      <c r="AK27" s="6">
        <v>791.9</v>
      </c>
      <c r="AL27" s="6">
        <v>410.38</v>
      </c>
      <c r="AM27" s="6">
        <v>560.04</v>
      </c>
      <c r="AN27" s="6">
        <v>184.35</v>
      </c>
      <c r="AO27" s="6">
        <v>672.24</v>
      </c>
      <c r="AP27" s="6">
        <v>679.1</v>
      </c>
      <c r="AQ27" s="6">
        <v>962.75</v>
      </c>
      <c r="AR27" s="6">
        <v>1280.3800000000001</v>
      </c>
      <c r="AS27" s="6">
        <v>345.63</v>
      </c>
      <c r="AT27" s="6">
        <v>496.36</v>
      </c>
      <c r="AU27" s="6">
        <v>2051.52</v>
      </c>
      <c r="AV27" s="6">
        <v>11.71</v>
      </c>
      <c r="AW27" s="6">
        <v>458.04</v>
      </c>
      <c r="AX27" s="6">
        <v>856.02</v>
      </c>
      <c r="AY27" s="6">
        <v>464.55</v>
      </c>
      <c r="AZ27" s="6">
        <v>266.45999999999998</v>
      </c>
      <c r="BA27" s="6">
        <v>0.28999999999999998</v>
      </c>
      <c r="BB27" s="6">
        <v>0.3</v>
      </c>
      <c r="BC27" s="6">
        <v>0.22</v>
      </c>
      <c r="BD27" s="6">
        <v>0.53</v>
      </c>
      <c r="BE27" s="6">
        <v>0.09</v>
      </c>
      <c r="BF27" s="6">
        <v>0.45</v>
      </c>
      <c r="BG27" s="6">
        <v>0</v>
      </c>
      <c r="BH27" s="6">
        <v>1.65</v>
      </c>
      <c r="BI27" s="6">
        <v>0</v>
      </c>
      <c r="BJ27" s="6">
        <v>0.51</v>
      </c>
      <c r="BK27" s="6">
        <v>0.14000000000000001</v>
      </c>
      <c r="BL27" s="6">
        <v>0.11</v>
      </c>
      <c r="BM27" s="6">
        <v>0</v>
      </c>
      <c r="BN27" s="6">
        <v>0.23</v>
      </c>
      <c r="BO27" s="6">
        <v>0.16</v>
      </c>
      <c r="BP27" s="6">
        <v>6.48</v>
      </c>
      <c r="BQ27" s="6">
        <v>0</v>
      </c>
      <c r="BR27" s="6">
        <v>0</v>
      </c>
      <c r="BS27" s="6">
        <v>1.96</v>
      </c>
      <c r="BT27" s="6">
        <v>0.05</v>
      </c>
      <c r="BU27" s="6">
        <v>0.02</v>
      </c>
      <c r="BV27" s="6">
        <v>0</v>
      </c>
      <c r="BW27" s="6">
        <v>0</v>
      </c>
      <c r="BX27" s="6">
        <v>0</v>
      </c>
      <c r="BY27" s="6">
        <v>77.489999999999995</v>
      </c>
      <c r="CA27" s="6">
        <v>231.2</v>
      </c>
      <c r="CH27" s="20"/>
      <c r="CI27" s="101"/>
      <c r="CJ27" s="101"/>
      <c r="CK27" s="101"/>
      <c r="CL27" s="101"/>
      <c r="CM27" s="101"/>
      <c r="CN27" s="101"/>
      <c r="CO27" s="101"/>
      <c r="CP27" s="101"/>
      <c r="CQ27" s="101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s="6" customFormat="1" x14ac:dyDescent="0.25">
      <c r="A28" s="10">
        <v>516</v>
      </c>
      <c r="B28" s="6" t="s">
        <v>98</v>
      </c>
      <c r="C28" s="49">
        <v>150</v>
      </c>
      <c r="D28" s="14">
        <v>6.7</v>
      </c>
      <c r="E28" s="14">
        <v>9</v>
      </c>
      <c r="F28" s="14">
        <v>26.1</v>
      </c>
      <c r="G28" s="14">
        <v>211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13.13</v>
      </c>
      <c r="V28" s="10">
        <v>23.6</v>
      </c>
      <c r="W28" s="10">
        <v>60.9</v>
      </c>
      <c r="X28" s="10">
        <v>1.31</v>
      </c>
      <c r="Y28" s="10">
        <v>0.13</v>
      </c>
      <c r="Z28" s="10"/>
      <c r="AA28" s="10">
        <v>0</v>
      </c>
      <c r="AB28" s="10">
        <v>25.2</v>
      </c>
      <c r="AC28" s="10"/>
      <c r="AD28" s="10"/>
      <c r="AE28" s="10"/>
      <c r="AF28" s="10">
        <v>0.8</v>
      </c>
      <c r="CH28" s="20"/>
      <c r="CI28" s="101"/>
      <c r="CJ28" s="101"/>
      <c r="CK28" s="101"/>
      <c r="CL28" s="101"/>
      <c r="CM28" s="101"/>
      <c r="CN28" s="101"/>
      <c r="CO28" s="101"/>
      <c r="CP28" s="101"/>
      <c r="CQ28" s="101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s="6" customFormat="1" x14ac:dyDescent="0.25">
      <c r="A29" s="10">
        <v>686</v>
      </c>
      <c r="B29" s="6" t="s">
        <v>101</v>
      </c>
      <c r="C29" s="36">
        <v>200</v>
      </c>
      <c r="D29" s="14">
        <v>0.23</v>
      </c>
      <c r="E29" s="14">
        <v>0.05</v>
      </c>
      <c r="F29" s="14">
        <v>15.14</v>
      </c>
      <c r="G29" s="14">
        <v>62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>
        <v>6.84</v>
      </c>
      <c r="V29" s="10">
        <v>4.8</v>
      </c>
      <c r="W29" s="10">
        <v>9</v>
      </c>
      <c r="X29" s="10">
        <v>0.8</v>
      </c>
      <c r="Y29" s="10">
        <v>2E-3</v>
      </c>
      <c r="Z29" s="10"/>
      <c r="AA29" s="10">
        <v>16</v>
      </c>
      <c r="AB29" s="10">
        <v>0.5</v>
      </c>
      <c r="AC29" s="10"/>
      <c r="AD29" s="10"/>
      <c r="AE29" s="10"/>
      <c r="AF29" s="10">
        <v>7.0000000000000001E-3</v>
      </c>
      <c r="AG29" s="6">
        <v>0</v>
      </c>
      <c r="AH29" s="6">
        <v>0</v>
      </c>
      <c r="AI29" s="6">
        <v>0</v>
      </c>
      <c r="AJ29" s="6">
        <v>31.72</v>
      </c>
      <c r="AK29" s="6">
        <v>36.1</v>
      </c>
      <c r="AL29" s="6">
        <v>23.47</v>
      </c>
      <c r="AM29" s="6">
        <v>105.6</v>
      </c>
      <c r="AN29" s="6">
        <v>5.67</v>
      </c>
      <c r="AO29" s="6">
        <v>30.94</v>
      </c>
      <c r="AP29" s="6">
        <v>53.28</v>
      </c>
      <c r="AQ29" s="6">
        <v>165.69</v>
      </c>
      <c r="AR29" s="6">
        <v>149.97</v>
      </c>
      <c r="AS29" s="6">
        <v>22.14</v>
      </c>
      <c r="AT29" s="6">
        <v>14.44</v>
      </c>
      <c r="AU29" s="6">
        <v>203.74</v>
      </c>
      <c r="AV29" s="6">
        <v>6.41</v>
      </c>
      <c r="AW29" s="6">
        <v>199.8</v>
      </c>
      <c r="AX29" s="6">
        <v>140.76</v>
      </c>
      <c r="AY29" s="6">
        <v>24.09</v>
      </c>
      <c r="AZ29" s="6">
        <v>31.42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0.09</v>
      </c>
      <c r="BI29" s="6">
        <v>0</v>
      </c>
      <c r="BJ29" s="6">
        <v>0.01</v>
      </c>
      <c r="BK29" s="6">
        <v>0</v>
      </c>
      <c r="BL29" s="6">
        <v>0</v>
      </c>
      <c r="BM29" s="6">
        <v>0</v>
      </c>
      <c r="BN29" s="6">
        <v>0</v>
      </c>
      <c r="BO29" s="6">
        <v>0.01</v>
      </c>
      <c r="BP29" s="6">
        <v>7.0000000000000007E-2</v>
      </c>
      <c r="BQ29" s="6">
        <v>0</v>
      </c>
      <c r="BR29" s="6">
        <v>0</v>
      </c>
      <c r="BS29" s="6">
        <v>0.11</v>
      </c>
      <c r="BT29" s="6">
        <v>0.11</v>
      </c>
      <c r="BU29" s="6">
        <v>0</v>
      </c>
      <c r="BV29" s="6">
        <v>0</v>
      </c>
      <c r="BW29" s="6">
        <v>0</v>
      </c>
      <c r="BX29" s="6">
        <v>0</v>
      </c>
      <c r="BY29" s="6">
        <v>200.03</v>
      </c>
      <c r="CA29" s="6">
        <v>30.08</v>
      </c>
      <c r="CH29" s="20"/>
      <c r="CI29" s="101"/>
      <c r="CJ29" s="101"/>
      <c r="CK29" s="101"/>
      <c r="CL29" s="101"/>
      <c r="CM29" s="101"/>
      <c r="CN29" s="101"/>
      <c r="CO29" s="101"/>
      <c r="CP29" s="101"/>
      <c r="CQ29" s="101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s="5" customFormat="1" x14ac:dyDescent="0.25">
      <c r="A30" s="4"/>
      <c r="B30" s="6" t="s">
        <v>90</v>
      </c>
      <c r="C30" s="36">
        <v>60</v>
      </c>
      <c r="D30" s="14">
        <v>5.8</v>
      </c>
      <c r="E30" s="14">
        <v>1.6</v>
      </c>
      <c r="F30" s="14">
        <v>32.6</v>
      </c>
      <c r="G30" s="14">
        <v>176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13.8</v>
      </c>
      <c r="V30" s="10">
        <v>19.8</v>
      </c>
      <c r="W30" s="10">
        <v>52.4</v>
      </c>
      <c r="X30" s="10">
        <v>1.2</v>
      </c>
      <c r="Y30" s="10">
        <v>0.1</v>
      </c>
      <c r="Z30" s="10"/>
      <c r="AA30" s="10">
        <v>0</v>
      </c>
      <c r="AB30" s="10">
        <v>0</v>
      </c>
      <c r="AC30" s="10"/>
      <c r="AD30" s="10"/>
      <c r="AE30" s="10"/>
      <c r="AF30" s="10">
        <v>0.78</v>
      </c>
      <c r="AG30" s="5">
        <v>0</v>
      </c>
      <c r="AH30" s="5">
        <v>0</v>
      </c>
      <c r="AI30" s="5">
        <v>0</v>
      </c>
      <c r="AJ30" s="5">
        <v>152.69</v>
      </c>
      <c r="AK30" s="5">
        <v>50.63</v>
      </c>
      <c r="AL30" s="5">
        <v>30.02</v>
      </c>
      <c r="AM30" s="5">
        <v>60.03</v>
      </c>
      <c r="AN30" s="5">
        <v>22.71</v>
      </c>
      <c r="AO30" s="5">
        <v>108.58</v>
      </c>
      <c r="AP30" s="5">
        <v>67.34</v>
      </c>
      <c r="AQ30" s="5">
        <v>93.96</v>
      </c>
      <c r="AR30" s="5">
        <v>77.52</v>
      </c>
      <c r="AS30" s="5">
        <v>40.72</v>
      </c>
      <c r="AT30" s="5">
        <v>72.040000000000006</v>
      </c>
      <c r="AU30" s="5">
        <v>602.39</v>
      </c>
      <c r="AV30" s="5">
        <v>70.47</v>
      </c>
      <c r="AW30" s="5">
        <v>196.27</v>
      </c>
      <c r="AX30" s="5">
        <v>85.35</v>
      </c>
      <c r="AY30" s="5">
        <v>56.64</v>
      </c>
      <c r="AZ30" s="5">
        <v>44.89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0.04</v>
      </c>
      <c r="BH30" s="5">
        <v>0.02</v>
      </c>
      <c r="BI30" s="5">
        <v>0.02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0.02</v>
      </c>
      <c r="BQ30" s="5">
        <v>0</v>
      </c>
      <c r="BR30" s="5">
        <v>0</v>
      </c>
      <c r="BS30" s="5">
        <v>0.08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11.73</v>
      </c>
      <c r="CA30" s="5">
        <v>0</v>
      </c>
      <c r="CH30" s="21"/>
      <c r="CI30" s="101"/>
      <c r="CJ30" s="101"/>
      <c r="CK30" s="101"/>
      <c r="CL30" s="101"/>
      <c r="CM30" s="101"/>
      <c r="CN30" s="101"/>
      <c r="CO30" s="101"/>
      <c r="CP30" s="101"/>
      <c r="CQ30" s="101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7" customFormat="1" ht="30.75" customHeight="1" x14ac:dyDescent="0.2">
      <c r="A31" s="11"/>
      <c r="B31" s="8" t="s">
        <v>75</v>
      </c>
      <c r="C31" s="62"/>
      <c r="D31" s="16">
        <f t="shared" ref="D31:AF31" si="3">SUM(D27:D30)</f>
        <v>25.53</v>
      </c>
      <c r="E31" s="16">
        <f t="shared" si="3"/>
        <v>25.250000000000004</v>
      </c>
      <c r="F31" s="16">
        <f t="shared" si="3"/>
        <v>81.64</v>
      </c>
      <c r="G31" s="16">
        <f t="shared" si="3"/>
        <v>683.12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37.47</v>
      </c>
      <c r="V31" s="16">
        <f t="shared" si="3"/>
        <v>53.5</v>
      </c>
      <c r="W31" s="16">
        <f t="shared" si="3"/>
        <v>136.47999999999999</v>
      </c>
      <c r="X31" s="16">
        <f t="shared" si="3"/>
        <v>3.6100000000000003</v>
      </c>
      <c r="Y31" s="16">
        <f t="shared" si="3"/>
        <v>0.29200000000000004</v>
      </c>
      <c r="Z31" s="16">
        <f t="shared" si="3"/>
        <v>0</v>
      </c>
      <c r="AA31" s="16">
        <f t="shared" si="3"/>
        <v>16.170000000000002</v>
      </c>
      <c r="AB31" s="32">
        <f t="shared" si="3"/>
        <v>62.2</v>
      </c>
      <c r="AC31" s="16">
        <f t="shared" si="3"/>
        <v>0</v>
      </c>
      <c r="AD31" s="16">
        <f t="shared" si="3"/>
        <v>0</v>
      </c>
      <c r="AE31" s="16">
        <f t="shared" si="3"/>
        <v>0</v>
      </c>
      <c r="AF31" s="16">
        <f t="shared" si="3"/>
        <v>2.867</v>
      </c>
      <c r="AG31" s="7">
        <v>0</v>
      </c>
      <c r="AH31" s="7">
        <v>917.75</v>
      </c>
      <c r="AI31" s="7">
        <v>802.57</v>
      </c>
      <c r="AJ31" s="7">
        <v>1717.61</v>
      </c>
      <c r="AK31" s="7">
        <v>1446.21</v>
      </c>
      <c r="AL31" s="7">
        <v>608.4</v>
      </c>
      <c r="AM31" s="7">
        <v>999.5</v>
      </c>
      <c r="AN31" s="7">
        <v>217.87</v>
      </c>
      <c r="AO31" s="7">
        <v>1087.58</v>
      </c>
      <c r="AP31" s="7">
        <v>812.7</v>
      </c>
      <c r="AQ31" s="7">
        <v>1237.8499999999999</v>
      </c>
      <c r="AR31" s="7">
        <v>1539.15</v>
      </c>
      <c r="AS31" s="7">
        <v>549.70000000000005</v>
      </c>
      <c r="AT31" s="7">
        <v>591.42999999999995</v>
      </c>
      <c r="AU31" s="7">
        <v>2907.94</v>
      </c>
      <c r="AV31" s="7">
        <v>88.59</v>
      </c>
      <c r="AW31" s="7">
        <v>865</v>
      </c>
      <c r="AX31" s="7">
        <v>1093.05</v>
      </c>
      <c r="AY31" s="7">
        <v>743.15</v>
      </c>
      <c r="AZ31" s="7">
        <v>409.59</v>
      </c>
      <c r="BA31" s="7">
        <v>0.32</v>
      </c>
      <c r="BB31" s="7">
        <v>0.31</v>
      </c>
      <c r="BC31" s="7">
        <v>0.22</v>
      </c>
      <c r="BD31" s="7">
        <v>0.55000000000000004</v>
      </c>
      <c r="BE31" s="7">
        <v>0.1</v>
      </c>
      <c r="BF31" s="7">
        <v>0.5</v>
      </c>
      <c r="BG31" s="7">
        <v>0.04</v>
      </c>
      <c r="BH31" s="7">
        <v>2.15</v>
      </c>
      <c r="BI31" s="7">
        <v>0.02</v>
      </c>
      <c r="BJ31" s="7">
        <v>0.72</v>
      </c>
      <c r="BK31" s="7">
        <v>0.15</v>
      </c>
      <c r="BL31" s="7">
        <v>0.13</v>
      </c>
      <c r="BM31" s="7">
        <v>0</v>
      </c>
      <c r="BN31" s="7">
        <v>0.23</v>
      </c>
      <c r="BO31" s="7">
        <v>0.2</v>
      </c>
      <c r="BP31" s="7">
        <v>7.56</v>
      </c>
      <c r="BQ31" s="7">
        <v>0</v>
      </c>
      <c r="BR31" s="7">
        <v>0</v>
      </c>
      <c r="BS31" s="7">
        <v>4.2300000000000004</v>
      </c>
      <c r="BT31" s="7">
        <v>0.17</v>
      </c>
      <c r="BU31" s="7">
        <v>0.02</v>
      </c>
      <c r="BV31" s="7">
        <v>0</v>
      </c>
      <c r="BW31" s="7">
        <v>0</v>
      </c>
      <c r="BX31" s="7">
        <v>0</v>
      </c>
      <c r="BY31" s="7">
        <v>334.08</v>
      </c>
      <c r="BZ31" s="7">
        <f>$G$31/$G$41*100</f>
        <v>40.693636109108887</v>
      </c>
      <c r="CA31" s="7">
        <v>280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</row>
    <row r="32" spans="1:128" x14ac:dyDescent="0.25">
      <c r="B32" s="31" t="s">
        <v>76</v>
      </c>
      <c r="C32" s="13"/>
      <c r="D32" s="13"/>
      <c r="E32" s="13"/>
      <c r="F32" s="13"/>
      <c r="G32" s="13"/>
    </row>
    <row r="33" spans="1:128" x14ac:dyDescent="0.25">
      <c r="A33" s="39">
        <v>71</v>
      </c>
      <c r="B33" s="45" t="s">
        <v>102</v>
      </c>
      <c r="C33" s="41">
        <v>60</v>
      </c>
      <c r="D33" s="34">
        <v>0.89</v>
      </c>
      <c r="E33" s="34">
        <v>6.11</v>
      </c>
      <c r="F33" s="34">
        <v>4.8899999999999997</v>
      </c>
      <c r="G33" s="34">
        <v>78.09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>
        <v>11.86</v>
      </c>
      <c r="V33" s="35">
        <v>11.98</v>
      </c>
      <c r="W33" s="35">
        <v>25.44</v>
      </c>
      <c r="X33" s="35">
        <v>0.48</v>
      </c>
      <c r="Y33" s="35">
        <v>0.04</v>
      </c>
      <c r="Z33" s="35"/>
      <c r="AA33" s="35">
        <v>5</v>
      </c>
      <c r="AB33" s="35">
        <v>132.4</v>
      </c>
      <c r="AC33" s="35"/>
      <c r="AD33" s="35"/>
      <c r="AE33" s="35"/>
      <c r="AF33" s="35">
        <v>2.72</v>
      </c>
    </row>
    <row r="34" spans="1:128" s="6" customFormat="1" x14ac:dyDescent="0.25">
      <c r="A34" s="43">
        <v>124</v>
      </c>
      <c r="B34" s="6" t="s">
        <v>122</v>
      </c>
      <c r="C34" s="36">
        <v>200</v>
      </c>
      <c r="D34" s="46">
        <v>1.45</v>
      </c>
      <c r="E34" s="46">
        <v>3.2</v>
      </c>
      <c r="F34" s="46">
        <v>7.08</v>
      </c>
      <c r="G34" s="46">
        <v>127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>
        <v>26.4</v>
      </c>
      <c r="V34" s="47">
        <v>16.2</v>
      </c>
      <c r="W34" s="47">
        <v>35.6</v>
      </c>
      <c r="X34" s="47">
        <v>0.57999999999999996</v>
      </c>
      <c r="Y34" s="47">
        <v>0.04</v>
      </c>
      <c r="Z34" s="47"/>
      <c r="AA34" s="47">
        <v>9.61</v>
      </c>
      <c r="AB34" s="47">
        <v>188.5</v>
      </c>
      <c r="AC34" s="47"/>
      <c r="AD34" s="47"/>
      <c r="AE34" s="47"/>
      <c r="AF34" s="47">
        <v>0.63</v>
      </c>
      <c r="AG34" s="6">
        <v>0</v>
      </c>
      <c r="AH34" s="6">
        <v>165.27</v>
      </c>
      <c r="AI34" s="6">
        <v>182.32</v>
      </c>
      <c r="AJ34" s="6">
        <v>271.73</v>
      </c>
      <c r="AK34" s="6">
        <v>259.45999999999998</v>
      </c>
      <c r="AL34" s="6">
        <v>35.6</v>
      </c>
      <c r="AM34" s="6">
        <v>144.71</v>
      </c>
      <c r="AN34" s="6">
        <v>48.01</v>
      </c>
      <c r="AO34" s="6">
        <v>170.45</v>
      </c>
      <c r="AP34" s="6">
        <v>163.03</v>
      </c>
      <c r="AQ34" s="6">
        <v>306.83</v>
      </c>
      <c r="AR34" s="6">
        <v>372.98</v>
      </c>
      <c r="AS34" s="6">
        <v>76.180000000000007</v>
      </c>
      <c r="AT34" s="6">
        <v>161.01</v>
      </c>
      <c r="AU34" s="6">
        <v>580.44000000000005</v>
      </c>
      <c r="AV34" s="6">
        <v>1.6</v>
      </c>
      <c r="AW34" s="6">
        <v>113.74</v>
      </c>
      <c r="AX34" s="6">
        <v>139.59</v>
      </c>
      <c r="AY34" s="6">
        <v>117.19</v>
      </c>
      <c r="AZ34" s="6">
        <v>43.6</v>
      </c>
      <c r="BA34" s="6">
        <v>0.11</v>
      </c>
      <c r="BB34" s="6">
        <v>0.03</v>
      </c>
      <c r="BC34" s="6">
        <v>0.02</v>
      </c>
      <c r="BD34" s="6">
        <v>0.06</v>
      </c>
      <c r="BE34" s="6">
        <v>7.0000000000000007E-2</v>
      </c>
      <c r="BF34" s="6">
        <v>0.25</v>
      </c>
      <c r="BG34" s="6">
        <v>0</v>
      </c>
      <c r="BH34" s="6">
        <v>0.75</v>
      </c>
      <c r="BI34" s="6">
        <v>0</v>
      </c>
      <c r="BJ34" s="6">
        <v>0.24</v>
      </c>
      <c r="BK34" s="6">
        <v>0</v>
      </c>
      <c r="BL34" s="6">
        <v>0</v>
      </c>
      <c r="BM34" s="6">
        <v>0</v>
      </c>
      <c r="BN34" s="6">
        <v>0.03</v>
      </c>
      <c r="BO34" s="6">
        <v>0.08</v>
      </c>
      <c r="BP34" s="6">
        <v>0.77</v>
      </c>
      <c r="BQ34" s="6">
        <v>0</v>
      </c>
      <c r="BR34" s="6">
        <v>0</v>
      </c>
      <c r="BS34" s="6">
        <v>0.21</v>
      </c>
      <c r="BT34" s="6">
        <v>0.02</v>
      </c>
      <c r="BU34" s="6">
        <v>0</v>
      </c>
      <c r="BV34" s="6">
        <v>0</v>
      </c>
      <c r="BW34" s="6">
        <v>0</v>
      </c>
      <c r="BX34" s="6">
        <v>0</v>
      </c>
      <c r="BY34" s="6">
        <v>192.08</v>
      </c>
      <c r="CA34" s="6">
        <v>141.41999999999999</v>
      </c>
      <c r="CH34" s="20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128" s="6" customFormat="1" x14ac:dyDescent="0.25">
      <c r="A35" s="43">
        <v>498</v>
      </c>
      <c r="B35" s="6" t="s">
        <v>118</v>
      </c>
      <c r="C35" s="36">
        <v>100</v>
      </c>
      <c r="D35" s="14">
        <v>19.2</v>
      </c>
      <c r="E35" s="14">
        <v>22.5</v>
      </c>
      <c r="F35" s="14">
        <v>3.9</v>
      </c>
      <c r="G35" s="14">
        <v>296.10000000000002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>
        <v>21.12</v>
      </c>
      <c r="V35" s="10">
        <v>23.7</v>
      </c>
      <c r="W35" s="10">
        <v>180.7</v>
      </c>
      <c r="X35" s="10">
        <v>1.9</v>
      </c>
      <c r="Y35" s="10">
        <v>0.09</v>
      </c>
      <c r="Z35" s="10"/>
      <c r="AA35" s="10">
        <v>1.67</v>
      </c>
      <c r="AB35" s="10">
        <v>95.7</v>
      </c>
      <c r="AC35" s="10"/>
      <c r="AD35" s="10"/>
      <c r="AE35" s="10"/>
      <c r="AF35" s="10">
        <v>2.2999999999999998</v>
      </c>
      <c r="AG35" s="6">
        <v>0</v>
      </c>
      <c r="AH35" s="6">
        <v>422.8</v>
      </c>
      <c r="AI35" s="6">
        <v>324.57</v>
      </c>
      <c r="AJ35" s="6">
        <v>612.28</v>
      </c>
      <c r="AK35" s="6">
        <v>602.28</v>
      </c>
      <c r="AL35" s="6">
        <v>177.67</v>
      </c>
      <c r="AM35" s="6">
        <v>321.02</v>
      </c>
      <c r="AN35" s="6">
        <v>87.31</v>
      </c>
      <c r="AO35" s="6">
        <v>335.15</v>
      </c>
      <c r="AP35" s="6">
        <v>431.62</v>
      </c>
      <c r="AQ35" s="6">
        <v>425.54</v>
      </c>
      <c r="AR35" s="6">
        <v>689.32</v>
      </c>
      <c r="AS35" s="6">
        <v>277</v>
      </c>
      <c r="AT35" s="6">
        <v>374.98</v>
      </c>
      <c r="AU35" s="6">
        <v>1353.99</v>
      </c>
      <c r="AV35" s="6">
        <v>104.69</v>
      </c>
      <c r="AW35" s="6">
        <v>320.92</v>
      </c>
      <c r="AX35" s="6">
        <v>328.1</v>
      </c>
      <c r="AY35" s="6">
        <v>267.02</v>
      </c>
      <c r="AZ35" s="6">
        <v>112.11</v>
      </c>
      <c r="BA35" s="6">
        <v>7.0000000000000007E-2</v>
      </c>
      <c r="BB35" s="6">
        <v>0.02</v>
      </c>
      <c r="BC35" s="6">
        <v>0.01</v>
      </c>
      <c r="BD35" s="6">
        <v>0.04</v>
      </c>
      <c r="BE35" s="6">
        <v>0.05</v>
      </c>
      <c r="BF35" s="6">
        <v>0.16</v>
      </c>
      <c r="BG35" s="6">
        <v>0</v>
      </c>
      <c r="BH35" s="6">
        <v>0.78</v>
      </c>
      <c r="BI35" s="6">
        <v>0</v>
      </c>
      <c r="BJ35" s="6">
        <v>0.34</v>
      </c>
      <c r="BK35" s="6">
        <v>0.01</v>
      </c>
      <c r="BL35" s="6">
        <v>0.03</v>
      </c>
      <c r="BM35" s="6">
        <v>0</v>
      </c>
      <c r="BN35" s="6">
        <v>0</v>
      </c>
      <c r="BO35" s="6">
        <v>0.06</v>
      </c>
      <c r="BP35" s="6">
        <v>1.54</v>
      </c>
      <c r="BQ35" s="6">
        <v>0</v>
      </c>
      <c r="BR35" s="6">
        <v>0</v>
      </c>
      <c r="BS35" s="6">
        <v>2.71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100.05</v>
      </c>
      <c r="CA35" s="6">
        <v>70.02</v>
      </c>
      <c r="CH35" s="20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128" s="6" customFormat="1" ht="30" x14ac:dyDescent="0.25">
      <c r="A36" s="39">
        <v>302</v>
      </c>
      <c r="B36" s="19" t="s">
        <v>159</v>
      </c>
      <c r="C36" s="51">
        <v>150</v>
      </c>
      <c r="D36" s="34">
        <v>6.9</v>
      </c>
      <c r="E36" s="34">
        <v>5.7</v>
      </c>
      <c r="F36" s="34">
        <v>31.4</v>
      </c>
      <c r="G36" s="34">
        <v>205.1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11</v>
      </c>
      <c r="V36" s="35">
        <v>110</v>
      </c>
      <c r="W36" s="35">
        <v>163.9</v>
      </c>
      <c r="X36" s="35">
        <v>3.6</v>
      </c>
      <c r="Y36" s="35">
        <v>0.2</v>
      </c>
      <c r="Z36" s="35"/>
      <c r="AA36" s="35">
        <v>3.15</v>
      </c>
      <c r="AB36" s="35">
        <v>26.3</v>
      </c>
      <c r="AC36" s="35"/>
      <c r="AD36" s="35"/>
      <c r="AE36" s="35"/>
      <c r="AF36" s="35">
        <v>1.0900000000000001</v>
      </c>
      <c r="AG36" s="6">
        <v>0</v>
      </c>
      <c r="AH36" s="6">
        <v>0.49</v>
      </c>
      <c r="AI36" s="6">
        <v>0.56000000000000005</v>
      </c>
      <c r="AJ36" s="6">
        <v>31.95</v>
      </c>
      <c r="AK36" s="6">
        <v>36.68</v>
      </c>
      <c r="AL36" s="6">
        <v>23.51</v>
      </c>
      <c r="AM36" s="6">
        <v>105.72</v>
      </c>
      <c r="AN36" s="6">
        <v>5.63</v>
      </c>
      <c r="AO36" s="6">
        <v>31.84</v>
      </c>
      <c r="AP36" s="6">
        <v>52.9</v>
      </c>
      <c r="AQ36" s="6">
        <v>164.49</v>
      </c>
      <c r="AR36" s="6">
        <v>148.88</v>
      </c>
      <c r="AS36" s="6">
        <v>22.61</v>
      </c>
      <c r="AT36" s="6">
        <v>14.34</v>
      </c>
      <c r="AU36" s="6">
        <v>202.26</v>
      </c>
      <c r="AV36" s="6">
        <v>6.36</v>
      </c>
      <c r="AW36" s="6">
        <v>198.36</v>
      </c>
      <c r="AX36" s="6">
        <v>139.74</v>
      </c>
      <c r="AY36" s="6">
        <v>23.92</v>
      </c>
      <c r="AZ36" s="6">
        <v>31.2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0.08</v>
      </c>
      <c r="BI36" s="6">
        <v>0</v>
      </c>
      <c r="BJ36" s="6">
        <v>0.01</v>
      </c>
      <c r="BK36" s="6">
        <v>0</v>
      </c>
      <c r="BL36" s="6">
        <v>0</v>
      </c>
      <c r="BM36" s="6">
        <v>0</v>
      </c>
      <c r="BN36" s="6">
        <v>0</v>
      </c>
      <c r="BO36" s="6">
        <v>0.01</v>
      </c>
      <c r="BP36" s="6">
        <v>0.06</v>
      </c>
      <c r="BQ36" s="6">
        <v>0</v>
      </c>
      <c r="BR36" s="6">
        <v>0</v>
      </c>
      <c r="BS36" s="6">
        <v>0.12</v>
      </c>
      <c r="BT36" s="6">
        <v>0.1</v>
      </c>
      <c r="BU36" s="6">
        <v>0</v>
      </c>
      <c r="BV36" s="6">
        <v>0</v>
      </c>
      <c r="BW36" s="6">
        <v>0</v>
      </c>
      <c r="BX36" s="6">
        <v>0</v>
      </c>
      <c r="BY36" s="6">
        <v>210.3</v>
      </c>
      <c r="CA36" s="6">
        <v>27.7</v>
      </c>
      <c r="CH36" s="20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1:128" s="6" customFormat="1" x14ac:dyDescent="0.25">
      <c r="A37" s="43">
        <v>631</v>
      </c>
      <c r="B37" s="6" t="s">
        <v>106</v>
      </c>
      <c r="C37" s="36">
        <v>180</v>
      </c>
      <c r="D37" s="14">
        <v>0.27</v>
      </c>
      <c r="E37" s="14">
        <v>0.27</v>
      </c>
      <c r="F37" s="14">
        <v>36.619999999999997</v>
      </c>
      <c r="G37" s="14">
        <v>150.04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>
        <v>11.81</v>
      </c>
      <c r="V37" s="10">
        <v>6.14</v>
      </c>
      <c r="W37" s="10">
        <v>7.5</v>
      </c>
      <c r="X37" s="10">
        <v>1.59</v>
      </c>
      <c r="Y37" s="10">
        <v>0.02</v>
      </c>
      <c r="Z37" s="10"/>
      <c r="AA37" s="10">
        <v>4.5</v>
      </c>
      <c r="AB37" s="10">
        <v>3.41</v>
      </c>
      <c r="AC37" s="10"/>
      <c r="AD37" s="10"/>
      <c r="AE37" s="10"/>
      <c r="AF37" s="10">
        <v>0.14000000000000001</v>
      </c>
      <c r="AG37" s="6">
        <v>0</v>
      </c>
      <c r="AH37" s="6">
        <v>238.64</v>
      </c>
      <c r="AI37" s="6">
        <v>218.14</v>
      </c>
      <c r="AJ37" s="6">
        <v>408.71</v>
      </c>
      <c r="AK37" s="6">
        <v>127.51</v>
      </c>
      <c r="AL37" s="6">
        <v>77.83</v>
      </c>
      <c r="AM37" s="6">
        <v>158.03</v>
      </c>
      <c r="AN37" s="6">
        <v>51.66</v>
      </c>
      <c r="AO37" s="6">
        <v>253.6</v>
      </c>
      <c r="AP37" s="6">
        <v>167.63</v>
      </c>
      <c r="AQ37" s="6">
        <v>202.26</v>
      </c>
      <c r="AR37" s="6">
        <v>173.28</v>
      </c>
      <c r="AS37" s="6">
        <v>101.79</v>
      </c>
      <c r="AT37" s="6">
        <v>177.27</v>
      </c>
      <c r="AU37" s="6">
        <v>1557.34</v>
      </c>
      <c r="AV37" s="6">
        <v>0</v>
      </c>
      <c r="AW37" s="6">
        <v>490.7</v>
      </c>
      <c r="AX37" s="6">
        <v>253.98</v>
      </c>
      <c r="AY37" s="6">
        <v>127.42</v>
      </c>
      <c r="AZ37" s="6">
        <v>101.03</v>
      </c>
      <c r="BA37" s="6">
        <v>0.18</v>
      </c>
      <c r="BB37" s="6">
        <v>0.04</v>
      </c>
      <c r="BC37" s="6">
        <v>0.03</v>
      </c>
      <c r="BD37" s="6">
        <v>0.09</v>
      </c>
      <c r="BE37" s="6">
        <v>0.11</v>
      </c>
      <c r="BF37" s="6">
        <v>0.37</v>
      </c>
      <c r="BG37" s="6">
        <v>0</v>
      </c>
      <c r="BH37" s="6">
        <v>1.26</v>
      </c>
      <c r="BI37" s="6">
        <v>0</v>
      </c>
      <c r="BJ37" s="6">
        <v>0.36</v>
      </c>
      <c r="BK37" s="6">
        <v>0</v>
      </c>
      <c r="BL37" s="6">
        <v>0</v>
      </c>
      <c r="BM37" s="6">
        <v>0</v>
      </c>
      <c r="BN37" s="6">
        <v>0</v>
      </c>
      <c r="BO37" s="6">
        <v>0.14000000000000001</v>
      </c>
      <c r="BP37" s="6">
        <v>1.0900000000000001</v>
      </c>
      <c r="BQ37" s="6">
        <v>0</v>
      </c>
      <c r="BR37" s="6">
        <v>0</v>
      </c>
      <c r="BS37" s="6">
        <v>0.24</v>
      </c>
      <c r="BT37" s="6">
        <v>0.01</v>
      </c>
      <c r="BU37" s="6">
        <v>0</v>
      </c>
      <c r="BV37" s="6">
        <v>0</v>
      </c>
      <c r="BW37" s="6">
        <v>0</v>
      </c>
      <c r="BX37" s="6">
        <v>0</v>
      </c>
      <c r="BY37" s="6">
        <v>7.63</v>
      </c>
      <c r="CA37" s="6">
        <v>32.19</v>
      </c>
      <c r="CH37" s="20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1:128" s="6" customFormat="1" x14ac:dyDescent="0.25">
      <c r="A38" s="43"/>
      <c r="B38" s="6" t="s">
        <v>90</v>
      </c>
      <c r="C38" s="36">
        <v>30</v>
      </c>
      <c r="D38" s="14">
        <v>2.9</v>
      </c>
      <c r="E38" s="14">
        <v>0.8</v>
      </c>
      <c r="F38" s="14">
        <v>16.3</v>
      </c>
      <c r="G38" s="14">
        <v>88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v>6.9</v>
      </c>
      <c r="V38" s="10">
        <v>9.9</v>
      </c>
      <c r="W38" s="10">
        <v>26.1</v>
      </c>
      <c r="X38" s="10">
        <v>0.6</v>
      </c>
      <c r="Y38" s="10">
        <v>0.05</v>
      </c>
      <c r="Z38" s="10"/>
      <c r="AA38" s="10">
        <v>0</v>
      </c>
      <c r="AB38" s="10">
        <v>0</v>
      </c>
      <c r="AC38" s="10"/>
      <c r="AD38" s="10"/>
      <c r="AE38" s="10"/>
      <c r="AF38" s="10">
        <v>0.39</v>
      </c>
      <c r="AG38" s="6">
        <v>0</v>
      </c>
      <c r="AH38" s="6">
        <v>0</v>
      </c>
      <c r="AI38" s="6">
        <v>0</v>
      </c>
      <c r="AJ38" s="6">
        <v>152.69</v>
      </c>
      <c r="AK38" s="6">
        <v>50.63</v>
      </c>
      <c r="AL38" s="6">
        <v>30.02</v>
      </c>
      <c r="AM38" s="6">
        <v>60.03</v>
      </c>
      <c r="AN38" s="6">
        <v>22.71</v>
      </c>
      <c r="AO38" s="6">
        <v>108.58</v>
      </c>
      <c r="AP38" s="6">
        <v>67.34</v>
      </c>
      <c r="AQ38" s="6">
        <v>93.96</v>
      </c>
      <c r="AR38" s="6">
        <v>77.52</v>
      </c>
      <c r="AS38" s="6">
        <v>40.72</v>
      </c>
      <c r="AT38" s="6">
        <v>72.040000000000006</v>
      </c>
      <c r="AU38" s="6">
        <v>602.39</v>
      </c>
      <c r="AV38" s="6">
        <v>70.47</v>
      </c>
      <c r="AW38" s="6">
        <v>196.27</v>
      </c>
      <c r="AX38" s="6">
        <v>85.35</v>
      </c>
      <c r="AY38" s="6">
        <v>56.64</v>
      </c>
      <c r="AZ38" s="6">
        <v>44.89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0.04</v>
      </c>
      <c r="BH38" s="6">
        <v>0.02</v>
      </c>
      <c r="BI38" s="6">
        <v>0.02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0.02</v>
      </c>
      <c r="BQ38" s="6">
        <v>0</v>
      </c>
      <c r="BR38" s="6">
        <v>0</v>
      </c>
      <c r="BS38" s="6">
        <v>0.08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11.73</v>
      </c>
      <c r="CA38" s="6">
        <v>0</v>
      </c>
      <c r="CH38" s="20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</row>
    <row r="39" spans="1:128" s="5" customFormat="1" x14ac:dyDescent="0.25">
      <c r="A39" s="44"/>
      <c r="B39" s="6" t="s">
        <v>113</v>
      </c>
      <c r="C39" s="36">
        <v>30</v>
      </c>
      <c r="D39" s="15">
        <v>1.98</v>
      </c>
      <c r="E39" s="15">
        <v>0.36</v>
      </c>
      <c r="F39" s="15">
        <v>10.02</v>
      </c>
      <c r="G39" s="15">
        <v>51.24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>
        <v>75</v>
      </c>
      <c r="V39" s="72">
        <v>15</v>
      </c>
      <c r="W39" s="72">
        <v>75</v>
      </c>
      <c r="X39" s="72">
        <v>0.6</v>
      </c>
      <c r="Y39" s="72">
        <v>0.06</v>
      </c>
      <c r="Z39" s="72"/>
      <c r="AA39" s="72">
        <v>0</v>
      </c>
      <c r="AB39" s="72">
        <v>3</v>
      </c>
      <c r="AC39" s="72"/>
      <c r="AD39" s="72"/>
      <c r="AE39" s="72"/>
      <c r="AF39" s="72">
        <v>1.8</v>
      </c>
      <c r="AG39" s="5">
        <v>0</v>
      </c>
      <c r="AH39" s="5">
        <v>0</v>
      </c>
      <c r="AI39" s="5">
        <v>0</v>
      </c>
      <c r="AJ39" s="5">
        <v>128.1</v>
      </c>
      <c r="AK39" s="5">
        <v>66.900000000000006</v>
      </c>
      <c r="AL39" s="5">
        <v>27.9</v>
      </c>
      <c r="AM39" s="5">
        <v>59.4</v>
      </c>
      <c r="AN39" s="5">
        <v>24</v>
      </c>
      <c r="AO39" s="5">
        <v>111.3</v>
      </c>
      <c r="AP39" s="5">
        <v>89.1</v>
      </c>
      <c r="AQ39" s="5">
        <v>87.3</v>
      </c>
      <c r="AR39" s="5">
        <v>139.19999999999999</v>
      </c>
      <c r="AS39" s="5">
        <v>37.200000000000003</v>
      </c>
      <c r="AT39" s="5">
        <v>93</v>
      </c>
      <c r="AU39" s="5">
        <v>458.7</v>
      </c>
      <c r="AV39" s="5">
        <v>81</v>
      </c>
      <c r="AW39" s="5">
        <v>157.80000000000001</v>
      </c>
      <c r="AX39" s="5">
        <v>87.3</v>
      </c>
      <c r="AY39" s="5">
        <v>54</v>
      </c>
      <c r="AZ39" s="5">
        <v>39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0.06</v>
      </c>
      <c r="BH39" s="5">
        <v>0.04</v>
      </c>
      <c r="BI39" s="5">
        <v>0.03</v>
      </c>
      <c r="BJ39" s="5">
        <v>0</v>
      </c>
      <c r="BK39" s="5">
        <v>0.01</v>
      </c>
      <c r="BL39" s="5">
        <v>0</v>
      </c>
      <c r="BM39" s="5">
        <v>0</v>
      </c>
      <c r="BN39" s="5">
        <v>0</v>
      </c>
      <c r="BO39" s="5">
        <v>0</v>
      </c>
      <c r="BP39" s="5">
        <v>0.03</v>
      </c>
      <c r="BQ39" s="5">
        <v>0</v>
      </c>
      <c r="BR39" s="5">
        <v>0</v>
      </c>
      <c r="BS39" s="5">
        <v>0.14000000000000001</v>
      </c>
      <c r="BT39" s="5">
        <v>0.02</v>
      </c>
      <c r="BU39" s="5">
        <v>0</v>
      </c>
      <c r="BV39" s="5">
        <v>0</v>
      </c>
      <c r="BW39" s="5">
        <v>0</v>
      </c>
      <c r="BX39" s="5">
        <v>0</v>
      </c>
      <c r="BY39" s="5">
        <v>14.1</v>
      </c>
      <c r="CA39" s="5">
        <v>0.25</v>
      </c>
      <c r="CH39" s="21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</row>
    <row r="40" spans="1:128" s="7" customFormat="1" ht="14.25" x14ac:dyDescent="0.2">
      <c r="A40" s="11"/>
      <c r="B40" s="8" t="s">
        <v>77</v>
      </c>
      <c r="C40" s="16"/>
      <c r="D40" s="16">
        <f>SUM(D33:D39)</f>
        <v>33.589999999999996</v>
      </c>
      <c r="E40" s="16">
        <f>SUM(E33:E39)</f>
        <v>38.940000000000005</v>
      </c>
      <c r="F40" s="16">
        <f>SUM(F33:F39)</f>
        <v>110.20999999999998</v>
      </c>
      <c r="G40" s="16">
        <f>SUM(G33:G39)</f>
        <v>995.57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>SUM(U33:U39)</f>
        <v>164.09</v>
      </c>
      <c r="V40" s="11">
        <f>SUM(V33:V39)</f>
        <v>192.92</v>
      </c>
      <c r="W40" s="11">
        <f t="shared" ref="W40:AF40" si="4">SUM(W33:W39)</f>
        <v>514.24</v>
      </c>
      <c r="X40" s="11">
        <f t="shared" si="4"/>
        <v>9.35</v>
      </c>
      <c r="Y40" s="11">
        <f t="shared" si="4"/>
        <v>0.5</v>
      </c>
      <c r="Z40" s="11">
        <f t="shared" si="4"/>
        <v>0</v>
      </c>
      <c r="AA40" s="11">
        <f t="shared" si="4"/>
        <v>23.93</v>
      </c>
      <c r="AB40" s="11">
        <f t="shared" si="4"/>
        <v>449.31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9.07</v>
      </c>
      <c r="AG40" s="7">
        <v>0</v>
      </c>
      <c r="AH40" s="7">
        <v>827.2</v>
      </c>
      <c r="AI40" s="7">
        <v>725.59</v>
      </c>
      <c r="AJ40" s="7">
        <v>1605.45</v>
      </c>
      <c r="AK40" s="7">
        <v>1143.47</v>
      </c>
      <c r="AL40" s="7">
        <v>372.52</v>
      </c>
      <c r="AM40" s="7">
        <v>848.9</v>
      </c>
      <c r="AN40" s="7">
        <v>239.31</v>
      </c>
      <c r="AO40" s="7">
        <v>1010.92</v>
      </c>
      <c r="AP40" s="7">
        <v>971.61</v>
      </c>
      <c r="AQ40" s="7">
        <v>1280.3699999999999</v>
      </c>
      <c r="AR40" s="7">
        <v>1601.18</v>
      </c>
      <c r="AS40" s="7">
        <v>555.5</v>
      </c>
      <c r="AT40" s="7">
        <v>892.63</v>
      </c>
      <c r="AU40" s="7">
        <v>4755.1099999999997</v>
      </c>
      <c r="AV40" s="7">
        <v>264.12</v>
      </c>
      <c r="AW40" s="7">
        <v>1477.79</v>
      </c>
      <c r="AX40" s="7">
        <v>1034.06</v>
      </c>
      <c r="AY40" s="7">
        <v>646.19000000000005</v>
      </c>
      <c r="AZ40" s="7">
        <v>371.83</v>
      </c>
      <c r="BA40" s="7">
        <v>0.36</v>
      </c>
      <c r="BB40" s="7">
        <v>0.08</v>
      </c>
      <c r="BC40" s="7">
        <v>7.0000000000000007E-2</v>
      </c>
      <c r="BD40" s="7">
        <v>0.19</v>
      </c>
      <c r="BE40" s="7">
        <v>0.23</v>
      </c>
      <c r="BF40" s="7">
        <v>0.78</v>
      </c>
      <c r="BG40" s="7">
        <v>0.1</v>
      </c>
      <c r="BH40" s="7">
        <v>2.95</v>
      </c>
      <c r="BI40" s="7">
        <v>0.05</v>
      </c>
      <c r="BJ40" s="7">
        <v>0.95</v>
      </c>
      <c r="BK40" s="7">
        <v>0.02</v>
      </c>
      <c r="BL40" s="7">
        <v>0.03</v>
      </c>
      <c r="BM40" s="7">
        <v>0</v>
      </c>
      <c r="BN40" s="7">
        <v>0.03</v>
      </c>
      <c r="BO40" s="7">
        <v>0.3</v>
      </c>
      <c r="BP40" s="7">
        <v>3.51</v>
      </c>
      <c r="BQ40" s="7">
        <v>0</v>
      </c>
      <c r="BR40" s="7">
        <v>0</v>
      </c>
      <c r="BS40" s="7">
        <v>3.52</v>
      </c>
      <c r="BT40" s="7">
        <v>0.17</v>
      </c>
      <c r="BU40" s="7">
        <v>0</v>
      </c>
      <c r="BV40" s="7">
        <v>0</v>
      </c>
      <c r="BW40" s="7">
        <v>0</v>
      </c>
      <c r="BX40" s="7">
        <v>0</v>
      </c>
      <c r="BY40" s="7">
        <v>535.89</v>
      </c>
      <c r="BZ40" s="7">
        <f>$G$40/$G$41*100</f>
        <v>59.306363890891113</v>
      </c>
      <c r="CA40" s="7">
        <v>271.58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</row>
    <row r="41" spans="1:128" s="7" customFormat="1" ht="14.25" x14ac:dyDescent="0.2">
      <c r="A41" s="11"/>
      <c r="B41" s="8" t="s">
        <v>78</v>
      </c>
      <c r="C41" s="16"/>
      <c r="D41" s="16">
        <f>D40+D31</f>
        <v>59.12</v>
      </c>
      <c r="E41" s="16">
        <f t="shared" ref="E41:AF41" si="5">E40+E31</f>
        <v>64.190000000000012</v>
      </c>
      <c r="F41" s="16">
        <f t="shared" si="5"/>
        <v>191.84999999999997</v>
      </c>
      <c r="G41" s="16">
        <f t="shared" si="5"/>
        <v>1678.69</v>
      </c>
      <c r="H41" s="16">
        <f t="shared" si="5"/>
        <v>0</v>
      </c>
      <c r="I41" s="16">
        <f t="shared" si="5"/>
        <v>0</v>
      </c>
      <c r="J41" s="16">
        <f t="shared" si="5"/>
        <v>0</v>
      </c>
      <c r="K41" s="16">
        <f t="shared" si="5"/>
        <v>0</v>
      </c>
      <c r="L41" s="16">
        <f t="shared" si="5"/>
        <v>0</v>
      </c>
      <c r="M41" s="16">
        <f t="shared" si="5"/>
        <v>0</v>
      </c>
      <c r="N41" s="16">
        <f t="shared" si="5"/>
        <v>0</v>
      </c>
      <c r="O41" s="16">
        <f t="shared" si="5"/>
        <v>0</v>
      </c>
      <c r="P41" s="16">
        <f t="shared" si="5"/>
        <v>0</v>
      </c>
      <c r="Q41" s="16">
        <f t="shared" si="5"/>
        <v>0</v>
      </c>
      <c r="R41" s="16">
        <f t="shared" si="5"/>
        <v>0</v>
      </c>
      <c r="S41" s="16">
        <f t="shared" si="5"/>
        <v>0</v>
      </c>
      <c r="T41" s="16">
        <f t="shared" si="5"/>
        <v>0</v>
      </c>
      <c r="U41" s="16">
        <f t="shared" si="5"/>
        <v>201.56</v>
      </c>
      <c r="V41" s="16">
        <f t="shared" si="5"/>
        <v>246.42</v>
      </c>
      <c r="W41" s="16">
        <f t="shared" si="5"/>
        <v>650.72</v>
      </c>
      <c r="X41" s="16">
        <f t="shared" si="5"/>
        <v>12.96</v>
      </c>
      <c r="Y41" s="16">
        <f t="shared" si="5"/>
        <v>0.79200000000000004</v>
      </c>
      <c r="Z41" s="16">
        <f t="shared" si="5"/>
        <v>0</v>
      </c>
      <c r="AA41" s="16">
        <f t="shared" si="5"/>
        <v>40.1</v>
      </c>
      <c r="AB41" s="32">
        <f t="shared" si="5"/>
        <v>511.51</v>
      </c>
      <c r="AC41" s="16">
        <f t="shared" si="5"/>
        <v>0</v>
      </c>
      <c r="AD41" s="16">
        <f t="shared" si="5"/>
        <v>0</v>
      </c>
      <c r="AE41" s="16">
        <f t="shared" si="5"/>
        <v>0</v>
      </c>
      <c r="AF41" s="16">
        <f t="shared" si="5"/>
        <v>11.937000000000001</v>
      </c>
      <c r="AG41" s="7">
        <v>0</v>
      </c>
      <c r="AH41" s="7">
        <v>1744.95</v>
      </c>
      <c r="AI41" s="7">
        <v>1528.16</v>
      </c>
      <c r="AJ41" s="7">
        <v>3323.07</v>
      </c>
      <c r="AK41" s="7">
        <v>2589.69</v>
      </c>
      <c r="AL41" s="7">
        <v>980.92</v>
      </c>
      <c r="AM41" s="7">
        <v>1848.4</v>
      </c>
      <c r="AN41" s="7">
        <v>457.19</v>
      </c>
      <c r="AO41" s="7">
        <v>2098.5</v>
      </c>
      <c r="AP41" s="7">
        <v>1784.31</v>
      </c>
      <c r="AQ41" s="7">
        <v>2518.2199999999998</v>
      </c>
      <c r="AR41" s="7">
        <v>3140.33</v>
      </c>
      <c r="AS41" s="7">
        <v>1105.2</v>
      </c>
      <c r="AT41" s="7">
        <v>1484.06</v>
      </c>
      <c r="AU41" s="7">
        <v>7663.06</v>
      </c>
      <c r="AV41" s="7">
        <v>352.71</v>
      </c>
      <c r="AW41" s="7">
        <v>2342.8000000000002</v>
      </c>
      <c r="AX41" s="7">
        <v>2127.11</v>
      </c>
      <c r="AY41" s="7">
        <v>1389.33</v>
      </c>
      <c r="AZ41" s="7">
        <v>781.42</v>
      </c>
      <c r="BA41" s="7">
        <v>0.68</v>
      </c>
      <c r="BB41" s="7">
        <v>0.39</v>
      </c>
      <c r="BC41" s="7">
        <v>0.28999999999999998</v>
      </c>
      <c r="BD41" s="7">
        <v>0.73</v>
      </c>
      <c r="BE41" s="7">
        <v>0.34</v>
      </c>
      <c r="BF41" s="7">
        <v>1.28</v>
      </c>
      <c r="BG41" s="7">
        <v>0.15</v>
      </c>
      <c r="BH41" s="7">
        <v>5.0999999999999996</v>
      </c>
      <c r="BI41" s="7">
        <v>0.08</v>
      </c>
      <c r="BJ41" s="7">
        <v>1.67</v>
      </c>
      <c r="BK41" s="7">
        <v>0.18</v>
      </c>
      <c r="BL41" s="7">
        <v>0.16</v>
      </c>
      <c r="BM41" s="7">
        <v>0</v>
      </c>
      <c r="BN41" s="7">
        <v>0.26</v>
      </c>
      <c r="BO41" s="7">
        <v>0.5</v>
      </c>
      <c r="BP41" s="7">
        <v>11.06</v>
      </c>
      <c r="BQ41" s="7">
        <v>0</v>
      </c>
      <c r="BR41" s="7">
        <v>0</v>
      </c>
      <c r="BS41" s="7">
        <v>7.74</v>
      </c>
      <c r="BT41" s="7">
        <v>0.33</v>
      </c>
      <c r="BU41" s="7">
        <v>0.02</v>
      </c>
      <c r="BV41" s="7">
        <v>0</v>
      </c>
      <c r="BW41" s="7">
        <v>0</v>
      </c>
      <c r="BX41" s="7">
        <v>0</v>
      </c>
      <c r="BY41" s="7">
        <v>869.97</v>
      </c>
      <c r="CA41" s="7">
        <v>551.58000000000004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</row>
    <row r="42" spans="1:128" s="7" customFormat="1" ht="14.25" x14ac:dyDescent="0.2">
      <c r="A42" s="27"/>
      <c r="B42" s="2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7"/>
      <c r="AC42" s="80"/>
      <c r="AD42" s="80"/>
      <c r="AE42" s="80"/>
      <c r="AF42" s="80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</row>
    <row r="43" spans="1:128" s="7" customFormat="1" ht="18" customHeight="1" x14ac:dyDescent="0.2">
      <c r="A43" s="27"/>
      <c r="B43" s="22"/>
      <c r="C43" s="28"/>
      <c r="D43" s="28"/>
      <c r="E43" s="28"/>
      <c r="F43" s="94" t="s">
        <v>85</v>
      </c>
      <c r="G43" s="94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</row>
    <row r="44" spans="1:128" s="7" customFormat="1" ht="17.25" customHeight="1" x14ac:dyDescent="0.2">
      <c r="A44" s="27"/>
      <c r="B44" s="22" t="s">
        <v>149</v>
      </c>
      <c r="C44" s="28"/>
      <c r="D44" s="28"/>
      <c r="E44" s="28"/>
      <c r="F44" s="28"/>
      <c r="G44" s="28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</row>
    <row r="45" spans="1:128" ht="21" customHeight="1" x14ac:dyDescent="0.25">
      <c r="B45" s="31" t="s">
        <v>84</v>
      </c>
      <c r="C45" s="13"/>
      <c r="D45" s="13"/>
      <c r="E45" s="13"/>
      <c r="F45" s="13"/>
      <c r="G45" s="13"/>
    </row>
    <row r="46" spans="1:128" s="6" customFormat="1" ht="32.25" customHeight="1" x14ac:dyDescent="0.25">
      <c r="A46" s="35">
        <v>366</v>
      </c>
      <c r="B46" s="42" t="s">
        <v>119</v>
      </c>
      <c r="C46" s="51">
        <v>150</v>
      </c>
      <c r="D46" s="34">
        <v>27.03</v>
      </c>
      <c r="E46" s="34">
        <v>19.079999999999998</v>
      </c>
      <c r="F46" s="34">
        <v>21.55</v>
      </c>
      <c r="G46" s="34">
        <v>366.04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>
        <v>240.16</v>
      </c>
      <c r="V46" s="35">
        <v>35.090000000000003</v>
      </c>
      <c r="W46" s="35">
        <v>329.02</v>
      </c>
      <c r="X46" s="35">
        <v>0.8</v>
      </c>
      <c r="Y46" s="35">
        <v>7.0000000000000007E-2</v>
      </c>
      <c r="Z46" s="35"/>
      <c r="AA46" s="35">
        <v>4.5</v>
      </c>
      <c r="AB46" s="35">
        <v>127.5</v>
      </c>
      <c r="AC46" s="35"/>
      <c r="AD46" s="35"/>
      <c r="AE46" s="35"/>
      <c r="AF46" s="35">
        <v>1.26</v>
      </c>
      <c r="AG46" s="6">
        <v>0</v>
      </c>
      <c r="AH46" s="6">
        <v>753.83</v>
      </c>
      <c r="AI46" s="6">
        <v>751.6</v>
      </c>
      <c r="AJ46" s="6">
        <v>1365.3</v>
      </c>
      <c r="AK46" s="6">
        <v>1064.24</v>
      </c>
      <c r="AL46" s="6">
        <v>356.88</v>
      </c>
      <c r="AM46" s="6">
        <v>598.74</v>
      </c>
      <c r="AN46" s="6">
        <v>141.19</v>
      </c>
      <c r="AO46" s="6">
        <v>699.49</v>
      </c>
      <c r="AP46" s="6">
        <v>349.47</v>
      </c>
      <c r="AQ46" s="6">
        <v>606.88</v>
      </c>
      <c r="AR46" s="6">
        <v>767.28</v>
      </c>
      <c r="AS46" s="6">
        <v>410.93</v>
      </c>
      <c r="AT46" s="6">
        <v>214.34</v>
      </c>
      <c r="AU46" s="6">
        <v>2565.2199999999998</v>
      </c>
      <c r="AV46" s="6">
        <v>0.27</v>
      </c>
      <c r="AW46" s="6">
        <v>1514.6</v>
      </c>
      <c r="AX46" s="6">
        <v>636.58000000000004</v>
      </c>
      <c r="AY46" s="6">
        <v>682.01</v>
      </c>
      <c r="AZ46" s="6">
        <v>90.19</v>
      </c>
      <c r="BA46" s="6">
        <v>0.11</v>
      </c>
      <c r="BB46" s="6">
        <v>0.02</v>
      </c>
      <c r="BC46" s="6">
        <v>0.02</v>
      </c>
      <c r="BD46" s="6">
        <v>0.05</v>
      </c>
      <c r="BE46" s="6">
        <v>7.0000000000000007E-2</v>
      </c>
      <c r="BF46" s="6">
        <v>0.22</v>
      </c>
      <c r="BG46" s="6">
        <v>0</v>
      </c>
      <c r="BH46" s="6">
        <v>0.7</v>
      </c>
      <c r="BI46" s="6">
        <v>0</v>
      </c>
      <c r="BJ46" s="6">
        <v>0.21</v>
      </c>
      <c r="BK46" s="6">
        <v>0</v>
      </c>
      <c r="BL46" s="6">
        <v>0</v>
      </c>
      <c r="BM46" s="6">
        <v>0</v>
      </c>
      <c r="BN46" s="6">
        <v>0.02</v>
      </c>
      <c r="BO46" s="6">
        <v>0.08</v>
      </c>
      <c r="BP46" s="6">
        <v>0.88</v>
      </c>
      <c r="BQ46" s="6">
        <v>0</v>
      </c>
      <c r="BR46" s="6">
        <v>0</v>
      </c>
      <c r="BS46" s="6">
        <v>0.04</v>
      </c>
      <c r="BT46" s="6">
        <v>0.01</v>
      </c>
      <c r="BU46" s="6">
        <v>0.01</v>
      </c>
      <c r="BV46" s="6">
        <v>0</v>
      </c>
      <c r="BW46" s="6">
        <v>0</v>
      </c>
      <c r="BX46" s="6">
        <v>0</v>
      </c>
      <c r="BY46" s="6">
        <v>58.78</v>
      </c>
      <c r="CA46" s="6">
        <v>32.44</v>
      </c>
      <c r="CH46" s="20"/>
      <c r="CI46" s="101"/>
      <c r="CJ46" s="101"/>
      <c r="CK46" s="101"/>
      <c r="CL46" s="101"/>
      <c r="CM46" s="101"/>
      <c r="CN46" s="101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128" s="6" customFormat="1" x14ac:dyDescent="0.25">
      <c r="A47" s="10"/>
      <c r="B47" s="19" t="s">
        <v>166</v>
      </c>
      <c r="C47" s="36">
        <v>150</v>
      </c>
      <c r="D47" s="14">
        <v>0.8</v>
      </c>
      <c r="E47" s="14">
        <v>0.9</v>
      </c>
      <c r="F47" s="14">
        <v>23.2</v>
      </c>
      <c r="G47" s="14">
        <v>117.1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v>32.32</v>
      </c>
      <c r="V47" s="10">
        <v>18.18</v>
      </c>
      <c r="W47" s="10">
        <v>22.22</v>
      </c>
      <c r="X47" s="10">
        <v>4.4400000000000004</v>
      </c>
      <c r="Y47" s="10">
        <v>0.06</v>
      </c>
      <c r="Z47" s="10"/>
      <c r="AA47" s="10">
        <v>4.8</v>
      </c>
      <c r="AB47" s="10">
        <v>10.1</v>
      </c>
      <c r="AC47" s="10"/>
      <c r="AD47" s="10"/>
      <c r="AE47" s="10"/>
      <c r="AF47" s="10">
        <v>0.4</v>
      </c>
      <c r="CH47" s="20"/>
      <c r="CI47" s="101"/>
      <c r="CJ47" s="101"/>
      <c r="CK47" s="101"/>
      <c r="CL47" s="101"/>
      <c r="CM47" s="101"/>
      <c r="CN47" s="101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128" s="6" customFormat="1" x14ac:dyDescent="0.25">
      <c r="A48" s="10">
        <v>648</v>
      </c>
      <c r="B48" s="19" t="s">
        <v>133</v>
      </c>
      <c r="C48" s="36">
        <v>200</v>
      </c>
      <c r="D48" s="14">
        <v>0.02</v>
      </c>
      <c r="E48" s="14">
        <v>0</v>
      </c>
      <c r="F48" s="14">
        <v>26.16</v>
      </c>
      <c r="G48" s="14">
        <v>105.18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>
        <v>8.7100000000000009</v>
      </c>
      <c r="V48" s="10">
        <v>0</v>
      </c>
      <c r="W48" s="10">
        <v>16.079999999999998</v>
      </c>
      <c r="X48" s="10">
        <v>0.03</v>
      </c>
      <c r="Y48" s="10">
        <v>0</v>
      </c>
      <c r="Z48" s="10"/>
      <c r="AA48" s="10">
        <v>0</v>
      </c>
      <c r="AB48" s="10">
        <v>0</v>
      </c>
      <c r="AC48" s="10"/>
      <c r="AD48" s="10"/>
      <c r="AE48" s="10"/>
      <c r="AF48" s="10">
        <v>0</v>
      </c>
      <c r="CH48" s="20"/>
      <c r="CI48" s="101"/>
      <c r="CJ48" s="101"/>
      <c r="CK48" s="101"/>
      <c r="CL48" s="101"/>
      <c r="CM48" s="101"/>
      <c r="CN48" s="101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s="7" customFormat="1" ht="14.25" x14ac:dyDescent="0.2">
      <c r="A49" s="11"/>
      <c r="B49" s="8" t="s">
        <v>75</v>
      </c>
      <c r="C49" s="16"/>
      <c r="D49" s="16">
        <f t="shared" ref="D49:AF49" si="6">SUM(D46:D48)</f>
        <v>27.85</v>
      </c>
      <c r="E49" s="16">
        <f t="shared" si="6"/>
        <v>19.979999999999997</v>
      </c>
      <c r="F49" s="16">
        <f t="shared" si="6"/>
        <v>70.91</v>
      </c>
      <c r="G49" s="16">
        <f t="shared" si="6"/>
        <v>588.31999999999994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  <c r="O49" s="16">
        <f t="shared" si="6"/>
        <v>0</v>
      </c>
      <c r="P49" s="16">
        <f t="shared" si="6"/>
        <v>0</v>
      </c>
      <c r="Q49" s="16">
        <f t="shared" si="6"/>
        <v>0</v>
      </c>
      <c r="R49" s="16">
        <f t="shared" si="6"/>
        <v>0</v>
      </c>
      <c r="S49" s="16">
        <f t="shared" si="6"/>
        <v>0</v>
      </c>
      <c r="T49" s="16">
        <f t="shared" si="6"/>
        <v>0</v>
      </c>
      <c r="U49" s="16">
        <f t="shared" si="6"/>
        <v>281.19</v>
      </c>
      <c r="V49" s="16">
        <f t="shared" si="6"/>
        <v>53.27</v>
      </c>
      <c r="W49" s="16">
        <f t="shared" si="6"/>
        <v>367.32</v>
      </c>
      <c r="X49" s="16">
        <f t="shared" si="6"/>
        <v>5.2700000000000005</v>
      </c>
      <c r="Y49" s="16">
        <f t="shared" si="6"/>
        <v>0.13</v>
      </c>
      <c r="Z49" s="16">
        <f t="shared" si="6"/>
        <v>0</v>
      </c>
      <c r="AA49" s="16">
        <f t="shared" si="6"/>
        <v>9.3000000000000007</v>
      </c>
      <c r="AB49" s="16">
        <f t="shared" si="6"/>
        <v>137.6</v>
      </c>
      <c r="AC49" s="16">
        <f t="shared" si="6"/>
        <v>0</v>
      </c>
      <c r="AD49" s="16">
        <f t="shared" si="6"/>
        <v>0</v>
      </c>
      <c r="AE49" s="16">
        <f t="shared" si="6"/>
        <v>0</v>
      </c>
      <c r="AF49" s="16">
        <f t="shared" si="6"/>
        <v>1.6600000000000001</v>
      </c>
      <c r="AG49" s="7">
        <v>0</v>
      </c>
      <c r="AH49" s="7">
        <v>864.15</v>
      </c>
      <c r="AI49" s="7">
        <v>860.57</v>
      </c>
      <c r="AJ49" s="7">
        <v>1557.73</v>
      </c>
      <c r="AK49" s="7">
        <v>1220.04</v>
      </c>
      <c r="AL49" s="7">
        <v>409.01</v>
      </c>
      <c r="AM49" s="7">
        <v>691.18</v>
      </c>
      <c r="AN49" s="7">
        <v>172.45</v>
      </c>
      <c r="AO49" s="7">
        <v>802.37</v>
      </c>
      <c r="AP49" s="7">
        <v>352.2</v>
      </c>
      <c r="AQ49" s="7">
        <v>610.77</v>
      </c>
      <c r="AR49" s="7">
        <v>772.56</v>
      </c>
      <c r="AS49" s="7">
        <v>413.08</v>
      </c>
      <c r="AT49" s="7">
        <v>216.34</v>
      </c>
      <c r="AU49" s="7">
        <v>2579.8200000000002</v>
      </c>
      <c r="AV49" s="7">
        <v>3.8</v>
      </c>
      <c r="AW49" s="7">
        <v>1517.46</v>
      </c>
      <c r="AX49" s="7">
        <v>639.66999999999996</v>
      </c>
      <c r="AY49" s="7">
        <v>809.55</v>
      </c>
      <c r="AZ49" s="7">
        <v>108.76</v>
      </c>
      <c r="BA49" s="7">
        <v>0.21</v>
      </c>
      <c r="BB49" s="7">
        <v>7.0000000000000007E-2</v>
      </c>
      <c r="BC49" s="7">
        <v>0.05</v>
      </c>
      <c r="BD49" s="7">
        <v>0.11</v>
      </c>
      <c r="BE49" s="7">
        <v>0.13</v>
      </c>
      <c r="BF49" s="7">
        <v>0.54</v>
      </c>
      <c r="BG49" s="7">
        <v>0</v>
      </c>
      <c r="BH49" s="7">
        <v>1.52</v>
      </c>
      <c r="BI49" s="7">
        <v>0</v>
      </c>
      <c r="BJ49" s="7">
        <v>0.48</v>
      </c>
      <c r="BK49" s="7">
        <v>0</v>
      </c>
      <c r="BL49" s="7">
        <v>0.02</v>
      </c>
      <c r="BM49" s="7">
        <v>0</v>
      </c>
      <c r="BN49" s="7">
        <v>0.08</v>
      </c>
      <c r="BO49" s="7">
        <v>0.17</v>
      </c>
      <c r="BP49" s="7">
        <v>1.57</v>
      </c>
      <c r="BQ49" s="7">
        <v>0</v>
      </c>
      <c r="BR49" s="7">
        <v>0</v>
      </c>
      <c r="BS49" s="7">
        <v>0.11</v>
      </c>
      <c r="BT49" s="7">
        <v>0.01</v>
      </c>
      <c r="BU49" s="7">
        <v>0.01</v>
      </c>
      <c r="BV49" s="7">
        <v>0</v>
      </c>
      <c r="BW49" s="7">
        <v>0</v>
      </c>
      <c r="BX49" s="7">
        <v>0</v>
      </c>
      <c r="BY49" s="7">
        <v>176.24</v>
      </c>
      <c r="BZ49" s="7">
        <f>$G$49/$G$59*100</f>
        <v>42.017154814703709</v>
      </c>
      <c r="CA49" s="7">
        <v>53.24</v>
      </c>
      <c r="CI49" s="101"/>
      <c r="CJ49" s="101"/>
      <c r="CK49" s="101"/>
      <c r="CL49" s="101"/>
      <c r="CM49" s="101"/>
      <c r="CN49" s="10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</row>
    <row r="50" spans="1:128" ht="18" customHeight="1" x14ac:dyDescent="0.25">
      <c r="B50" s="31" t="s">
        <v>76</v>
      </c>
      <c r="C50" s="13"/>
      <c r="D50" s="13"/>
      <c r="E50" s="13"/>
      <c r="F50" s="13"/>
      <c r="G50" s="13"/>
    </row>
    <row r="51" spans="1:128" ht="18" customHeight="1" x14ac:dyDescent="0.25">
      <c r="A51" s="43"/>
      <c r="B51" s="48" t="s">
        <v>160</v>
      </c>
      <c r="C51" s="49">
        <v>60</v>
      </c>
      <c r="D51" s="14">
        <v>1</v>
      </c>
      <c r="E51" s="14">
        <v>3.11</v>
      </c>
      <c r="F51" s="14">
        <v>7.47</v>
      </c>
      <c r="G51" s="14">
        <v>61.9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26.35</v>
      </c>
      <c r="V51" s="10">
        <v>13.9</v>
      </c>
      <c r="W51" s="10">
        <v>23.07</v>
      </c>
      <c r="X51" s="10">
        <v>0.69</v>
      </c>
      <c r="Y51" s="10">
        <v>0.03</v>
      </c>
      <c r="Z51" s="10"/>
      <c r="AA51" s="10">
        <v>5</v>
      </c>
      <c r="AB51" s="10">
        <v>318.77</v>
      </c>
      <c r="AC51" s="10"/>
      <c r="AD51" s="10"/>
      <c r="AE51" s="10"/>
      <c r="AF51" s="10">
        <v>1.45</v>
      </c>
    </row>
    <row r="52" spans="1:128" s="6" customFormat="1" x14ac:dyDescent="0.25">
      <c r="A52" s="43">
        <v>132</v>
      </c>
      <c r="B52" s="48" t="s">
        <v>103</v>
      </c>
      <c r="C52" s="49">
        <v>200</v>
      </c>
      <c r="D52" s="14">
        <v>2.2999999999999998</v>
      </c>
      <c r="E52" s="14">
        <v>2.2000000000000002</v>
      </c>
      <c r="F52" s="14">
        <v>16.600000000000001</v>
      </c>
      <c r="G52" s="14">
        <v>192.3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12.2</v>
      </c>
      <c r="V52" s="10">
        <v>19.3</v>
      </c>
      <c r="W52" s="10">
        <v>51</v>
      </c>
      <c r="X52" s="10">
        <v>0.7</v>
      </c>
      <c r="Y52" s="10">
        <v>0.09</v>
      </c>
      <c r="Z52" s="10"/>
      <c r="AA52" s="10">
        <v>5.88</v>
      </c>
      <c r="AB52" s="10">
        <v>180.3</v>
      </c>
      <c r="AC52" s="10"/>
      <c r="AD52" s="10"/>
      <c r="AE52" s="10"/>
      <c r="AF52" s="10">
        <v>0.54</v>
      </c>
      <c r="AG52" s="6">
        <v>0</v>
      </c>
      <c r="AH52" s="6">
        <v>33.130000000000003</v>
      </c>
      <c r="AI52" s="6">
        <v>32.840000000000003</v>
      </c>
      <c r="AJ52" s="6">
        <v>42.27</v>
      </c>
      <c r="AK52" s="6">
        <v>42.22</v>
      </c>
      <c r="AL52" s="6">
        <v>12.14</v>
      </c>
      <c r="AM52" s="6">
        <v>30.83</v>
      </c>
      <c r="AN52" s="6">
        <v>10.33</v>
      </c>
      <c r="AO52" s="6">
        <v>35.14</v>
      </c>
      <c r="AP52" s="6">
        <v>46.24</v>
      </c>
      <c r="AQ52" s="6">
        <v>74.930000000000007</v>
      </c>
      <c r="AR52" s="6">
        <v>96.29</v>
      </c>
      <c r="AS52" s="6">
        <v>16.29</v>
      </c>
      <c r="AT52" s="6">
        <v>31.02</v>
      </c>
      <c r="AU52" s="6">
        <v>182.16</v>
      </c>
      <c r="AV52" s="6">
        <v>0</v>
      </c>
      <c r="AW52" s="6">
        <v>33.799999999999997</v>
      </c>
      <c r="AX52" s="6">
        <v>33.5</v>
      </c>
      <c r="AY52" s="6">
        <v>29.14</v>
      </c>
      <c r="AZ52" s="6">
        <v>12.11</v>
      </c>
      <c r="BA52" s="6">
        <v>0.15</v>
      </c>
      <c r="BB52" s="6">
        <v>0.03</v>
      </c>
      <c r="BC52" s="6">
        <v>0.03</v>
      </c>
      <c r="BD52" s="6">
        <v>7.0000000000000007E-2</v>
      </c>
      <c r="BE52" s="6">
        <v>0.09</v>
      </c>
      <c r="BF52" s="6">
        <v>0.31</v>
      </c>
      <c r="BG52" s="6">
        <v>0</v>
      </c>
      <c r="BH52" s="6">
        <v>0.98</v>
      </c>
      <c r="BI52" s="6">
        <v>0</v>
      </c>
      <c r="BJ52" s="6">
        <v>0.3</v>
      </c>
      <c r="BK52" s="6">
        <v>0</v>
      </c>
      <c r="BL52" s="6">
        <v>0</v>
      </c>
      <c r="BM52" s="6">
        <v>0</v>
      </c>
      <c r="BN52" s="6">
        <v>0</v>
      </c>
      <c r="BO52" s="6">
        <v>0.11</v>
      </c>
      <c r="BP52" s="6">
        <v>0.93</v>
      </c>
      <c r="BQ52" s="6">
        <v>0</v>
      </c>
      <c r="BR52" s="6">
        <v>0</v>
      </c>
      <c r="BS52" s="6">
        <v>0.06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229.93</v>
      </c>
      <c r="CA52" s="6">
        <v>177.2</v>
      </c>
      <c r="CH52" s="20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s="6" customFormat="1" x14ac:dyDescent="0.25">
      <c r="A53" s="43">
        <v>388</v>
      </c>
      <c r="B53" s="48" t="s">
        <v>104</v>
      </c>
      <c r="C53" s="49">
        <v>90</v>
      </c>
      <c r="D53" s="14">
        <v>8.9600000000000009</v>
      </c>
      <c r="E53" s="14">
        <v>8.44</v>
      </c>
      <c r="F53" s="14">
        <v>8.8800000000000008</v>
      </c>
      <c r="G53" s="14">
        <v>147.30000000000001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v>30.6</v>
      </c>
      <c r="V53" s="10">
        <v>8.48</v>
      </c>
      <c r="W53" s="10">
        <v>34.4</v>
      </c>
      <c r="X53" s="10">
        <v>0.35</v>
      </c>
      <c r="Y53" s="10">
        <v>0.08</v>
      </c>
      <c r="Z53" s="10"/>
      <c r="AA53" s="10">
        <v>1.5</v>
      </c>
      <c r="AB53" s="10">
        <v>9.39</v>
      </c>
      <c r="AC53" s="10"/>
      <c r="AD53" s="10"/>
      <c r="AE53" s="10"/>
      <c r="AF53" s="10">
        <v>3.51</v>
      </c>
      <c r="AG53" s="6">
        <v>0</v>
      </c>
      <c r="AH53" s="6">
        <v>24.2</v>
      </c>
      <c r="AI53" s="6">
        <v>21.57</v>
      </c>
      <c r="AJ53" s="6">
        <v>46.53</v>
      </c>
      <c r="AK53" s="6">
        <v>8.7100000000000009</v>
      </c>
      <c r="AL53" s="6">
        <v>7.44</v>
      </c>
      <c r="AM53" s="6">
        <v>14.89</v>
      </c>
      <c r="AN53" s="6">
        <v>0</v>
      </c>
      <c r="AO53" s="6">
        <v>27.92</v>
      </c>
      <c r="AP53" s="6">
        <v>0</v>
      </c>
      <c r="AQ53" s="6">
        <v>0</v>
      </c>
      <c r="AR53" s="6">
        <v>0</v>
      </c>
      <c r="AS53" s="6">
        <v>8.9700000000000006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0.22</v>
      </c>
      <c r="BI53" s="6">
        <v>0</v>
      </c>
      <c r="BJ53" s="6">
        <v>0.14000000000000001</v>
      </c>
      <c r="BK53" s="6">
        <v>0.01</v>
      </c>
      <c r="BL53" s="6">
        <v>0.02</v>
      </c>
      <c r="BM53" s="6">
        <v>0</v>
      </c>
      <c r="BN53" s="6">
        <v>0</v>
      </c>
      <c r="BO53" s="6">
        <v>0</v>
      </c>
      <c r="BP53" s="6">
        <v>0.83</v>
      </c>
      <c r="BQ53" s="6">
        <v>0</v>
      </c>
      <c r="BR53" s="6">
        <v>0</v>
      </c>
      <c r="BS53" s="6">
        <v>2.36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42.08</v>
      </c>
      <c r="CA53" s="6">
        <v>3.68</v>
      </c>
      <c r="CH53" s="20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s="6" customFormat="1" ht="18" customHeight="1" x14ac:dyDescent="0.25">
      <c r="A54" s="43">
        <v>520</v>
      </c>
      <c r="B54" s="40" t="s">
        <v>105</v>
      </c>
      <c r="C54" s="49">
        <v>150</v>
      </c>
      <c r="D54" s="14">
        <v>3.26</v>
      </c>
      <c r="E54" s="14">
        <v>5.0999999999999996</v>
      </c>
      <c r="F54" s="14">
        <v>22.02</v>
      </c>
      <c r="G54" s="14">
        <v>147.43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v>40.18</v>
      </c>
      <c r="V54" s="10">
        <v>32.6</v>
      </c>
      <c r="W54" s="10">
        <v>94.9</v>
      </c>
      <c r="X54" s="10">
        <v>1.17</v>
      </c>
      <c r="Y54" s="10">
        <v>0.16</v>
      </c>
      <c r="Z54" s="10"/>
      <c r="AA54" s="10">
        <v>5.37</v>
      </c>
      <c r="AB54" s="10">
        <v>34.1</v>
      </c>
      <c r="AC54" s="10"/>
      <c r="AD54" s="10"/>
      <c r="AE54" s="10"/>
      <c r="AF54" s="10">
        <v>0.7</v>
      </c>
      <c r="AG54" s="6">
        <v>0</v>
      </c>
      <c r="AH54" s="6">
        <v>217.36</v>
      </c>
      <c r="AI54" s="6">
        <v>171.01</v>
      </c>
      <c r="AJ54" s="6">
        <v>321.29000000000002</v>
      </c>
      <c r="AK54" s="6">
        <v>135.13999999999999</v>
      </c>
      <c r="AL54" s="6">
        <v>82.86</v>
      </c>
      <c r="AM54" s="6">
        <v>124.95</v>
      </c>
      <c r="AN54" s="6">
        <v>52.77</v>
      </c>
      <c r="AO54" s="6">
        <v>191.64</v>
      </c>
      <c r="AP54" s="6">
        <v>201.73</v>
      </c>
      <c r="AQ54" s="6">
        <v>263.18</v>
      </c>
      <c r="AR54" s="6">
        <v>279.58999999999997</v>
      </c>
      <c r="AS54" s="6">
        <v>88.54</v>
      </c>
      <c r="AT54" s="6">
        <v>165.38</v>
      </c>
      <c r="AU54" s="6">
        <v>621.76</v>
      </c>
      <c r="AV54" s="6">
        <v>0</v>
      </c>
      <c r="AW54" s="6">
        <v>171.26</v>
      </c>
      <c r="AX54" s="6">
        <v>171.45</v>
      </c>
      <c r="AY54" s="6">
        <v>150.47999999999999</v>
      </c>
      <c r="AZ54" s="6">
        <v>70.78</v>
      </c>
      <c r="BA54" s="6">
        <v>0.18</v>
      </c>
      <c r="BB54" s="6">
        <v>0.04</v>
      </c>
      <c r="BC54" s="6">
        <v>0.04</v>
      </c>
      <c r="BD54" s="6">
        <v>0.09</v>
      </c>
      <c r="BE54" s="6">
        <v>0.12</v>
      </c>
      <c r="BF54" s="6">
        <v>0.39</v>
      </c>
      <c r="BG54" s="6">
        <v>0</v>
      </c>
      <c r="BH54" s="6">
        <v>1.3</v>
      </c>
      <c r="BI54" s="6">
        <v>0</v>
      </c>
      <c r="BJ54" s="6">
        <v>0.39</v>
      </c>
      <c r="BK54" s="6">
        <v>0</v>
      </c>
      <c r="BL54" s="6">
        <v>0</v>
      </c>
      <c r="BM54" s="6">
        <v>0</v>
      </c>
      <c r="BN54" s="6">
        <v>0</v>
      </c>
      <c r="BO54" s="6">
        <v>0.14000000000000001</v>
      </c>
      <c r="BP54" s="6">
        <v>1.28</v>
      </c>
      <c r="BQ54" s="6">
        <v>0</v>
      </c>
      <c r="BR54" s="6">
        <v>0</v>
      </c>
      <c r="BS54" s="6">
        <v>0.14000000000000001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8.15</v>
      </c>
      <c r="CA54" s="6">
        <v>32.35</v>
      </c>
      <c r="CH54" s="20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s="6" customFormat="1" x14ac:dyDescent="0.25">
      <c r="A55" s="43">
        <v>705</v>
      </c>
      <c r="B55" s="48" t="s">
        <v>96</v>
      </c>
      <c r="C55" s="49">
        <v>180</v>
      </c>
      <c r="D55" s="14">
        <v>0.68</v>
      </c>
      <c r="E55" s="14">
        <v>0.28000000000000003</v>
      </c>
      <c r="F55" s="14">
        <v>29.62</v>
      </c>
      <c r="G55" s="14">
        <v>123.7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v>12.6</v>
      </c>
      <c r="V55" s="10">
        <v>3.4</v>
      </c>
      <c r="W55" s="10">
        <v>3.4</v>
      </c>
      <c r="X55" s="10">
        <v>0.66</v>
      </c>
      <c r="Y55" s="10">
        <v>0.01</v>
      </c>
      <c r="Z55" s="10"/>
      <c r="AA55" s="10">
        <v>6.5</v>
      </c>
      <c r="AB55" s="10">
        <v>163.4</v>
      </c>
      <c r="AC55" s="10"/>
      <c r="AD55" s="10"/>
      <c r="AE55" s="10"/>
      <c r="AF55" s="10">
        <v>0.76</v>
      </c>
      <c r="AG55" s="6">
        <v>0</v>
      </c>
      <c r="AH55" s="6">
        <v>0.01</v>
      </c>
      <c r="AI55" s="6">
        <v>0.01</v>
      </c>
      <c r="AJ55" s="6">
        <v>33.72</v>
      </c>
      <c r="AK55" s="6">
        <v>39.78</v>
      </c>
      <c r="AL55" s="6">
        <v>24.96</v>
      </c>
      <c r="AM55" s="6">
        <v>108.58</v>
      </c>
      <c r="AN55" s="6">
        <v>5.93</v>
      </c>
      <c r="AO55" s="6">
        <v>32.869999999999997</v>
      </c>
      <c r="AP55" s="6">
        <v>54.16</v>
      </c>
      <c r="AQ55" s="6">
        <v>168.65</v>
      </c>
      <c r="AR55" s="6">
        <v>152.35</v>
      </c>
      <c r="AS55" s="6">
        <v>22.71</v>
      </c>
      <c r="AT55" s="6">
        <v>13.69</v>
      </c>
      <c r="AU55" s="6">
        <v>211.53</v>
      </c>
      <c r="AV55" s="6">
        <v>8.4600000000000009</v>
      </c>
      <c r="AW55" s="6">
        <v>201.08</v>
      </c>
      <c r="AX55" s="6">
        <v>141.86000000000001</v>
      </c>
      <c r="AY55" s="6">
        <v>24.96</v>
      </c>
      <c r="AZ55" s="6">
        <v>31.73</v>
      </c>
      <c r="BA55" s="6">
        <v>0</v>
      </c>
      <c r="BB55" s="6">
        <v>0</v>
      </c>
      <c r="BC55" s="6">
        <v>0</v>
      </c>
      <c r="BD55" s="6">
        <v>0.01</v>
      </c>
      <c r="BE55" s="6">
        <v>0</v>
      </c>
      <c r="BF55" s="6">
        <v>0</v>
      </c>
      <c r="BG55" s="6">
        <v>0</v>
      </c>
      <c r="BH55" s="6">
        <v>0.09</v>
      </c>
      <c r="BI55" s="6">
        <v>0</v>
      </c>
      <c r="BJ55" s="6">
        <v>0.01</v>
      </c>
      <c r="BK55" s="6">
        <v>0</v>
      </c>
      <c r="BL55" s="6">
        <v>0</v>
      </c>
      <c r="BM55" s="6">
        <v>0</v>
      </c>
      <c r="BN55" s="6">
        <v>0</v>
      </c>
      <c r="BO55" s="6">
        <v>0.01</v>
      </c>
      <c r="BP55" s="6">
        <v>0.08</v>
      </c>
      <c r="BQ55" s="6">
        <v>0</v>
      </c>
      <c r="BR55" s="6">
        <v>0</v>
      </c>
      <c r="BS55" s="6">
        <v>0.16</v>
      </c>
      <c r="BT55" s="6">
        <v>0.11</v>
      </c>
      <c r="BU55" s="6">
        <v>0</v>
      </c>
      <c r="BV55" s="6">
        <v>0</v>
      </c>
      <c r="BW55" s="6">
        <v>0</v>
      </c>
      <c r="BX55" s="6">
        <v>0</v>
      </c>
      <c r="BY55" s="6">
        <v>215.02</v>
      </c>
      <c r="CA55" s="6">
        <v>144.66999999999999</v>
      </c>
      <c r="CH55" s="20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s="6" customFormat="1" x14ac:dyDescent="0.25">
      <c r="A56" s="43"/>
      <c r="B56" s="6" t="s">
        <v>90</v>
      </c>
      <c r="C56" s="36">
        <v>30</v>
      </c>
      <c r="D56" s="14">
        <v>2.9</v>
      </c>
      <c r="E56" s="14">
        <v>0.8</v>
      </c>
      <c r="F56" s="14">
        <v>16.3</v>
      </c>
      <c r="G56" s="14">
        <v>88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v>6.9</v>
      </c>
      <c r="V56" s="10">
        <v>9.9</v>
      </c>
      <c r="W56" s="10">
        <v>26.1</v>
      </c>
      <c r="X56" s="10">
        <v>0.6</v>
      </c>
      <c r="Y56" s="10">
        <v>0.05</v>
      </c>
      <c r="Z56" s="10"/>
      <c r="AA56" s="10">
        <v>0</v>
      </c>
      <c r="AB56" s="10">
        <v>0</v>
      </c>
      <c r="AC56" s="10"/>
      <c r="AD56" s="10"/>
      <c r="AE56" s="10"/>
      <c r="AF56" s="10">
        <v>0.39</v>
      </c>
      <c r="AG56" s="6">
        <v>0</v>
      </c>
      <c r="AH56" s="6">
        <v>0</v>
      </c>
      <c r="AI56" s="6">
        <v>0</v>
      </c>
      <c r="AJ56" s="6">
        <v>152.69</v>
      </c>
      <c r="AK56" s="6">
        <v>50.63</v>
      </c>
      <c r="AL56" s="6">
        <v>30.02</v>
      </c>
      <c r="AM56" s="6">
        <v>60.03</v>
      </c>
      <c r="AN56" s="6">
        <v>22.71</v>
      </c>
      <c r="AO56" s="6">
        <v>108.58</v>
      </c>
      <c r="AP56" s="6">
        <v>67.34</v>
      </c>
      <c r="AQ56" s="6">
        <v>93.96</v>
      </c>
      <c r="AR56" s="6">
        <v>77.52</v>
      </c>
      <c r="AS56" s="6">
        <v>40.72</v>
      </c>
      <c r="AT56" s="6">
        <v>72.040000000000006</v>
      </c>
      <c r="AU56" s="6">
        <v>602.39</v>
      </c>
      <c r="AV56" s="6">
        <v>70.47</v>
      </c>
      <c r="AW56" s="6">
        <v>196.27</v>
      </c>
      <c r="AX56" s="6">
        <v>85.35</v>
      </c>
      <c r="AY56" s="6">
        <v>56.64</v>
      </c>
      <c r="AZ56" s="6">
        <v>44.89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0.04</v>
      </c>
      <c r="BH56" s="6">
        <v>0.02</v>
      </c>
      <c r="BI56" s="6">
        <v>0.02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0.02</v>
      </c>
      <c r="BQ56" s="6">
        <v>0</v>
      </c>
      <c r="BR56" s="6">
        <v>0</v>
      </c>
      <c r="BS56" s="6">
        <v>0.08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11.73</v>
      </c>
      <c r="CA56" s="6">
        <v>0</v>
      </c>
      <c r="CH56" s="20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s="5" customFormat="1" x14ac:dyDescent="0.25">
      <c r="A57" s="44"/>
      <c r="B57" s="6" t="s">
        <v>113</v>
      </c>
      <c r="C57" s="36">
        <v>30</v>
      </c>
      <c r="D57" s="15">
        <v>1.98</v>
      </c>
      <c r="E57" s="15">
        <v>0.36</v>
      </c>
      <c r="F57" s="15">
        <v>10.02</v>
      </c>
      <c r="G57" s="15">
        <v>51.24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>
        <v>75</v>
      </c>
      <c r="V57" s="56">
        <v>15</v>
      </c>
      <c r="W57" s="56">
        <v>75</v>
      </c>
      <c r="X57" s="56">
        <v>0.6</v>
      </c>
      <c r="Y57" s="56">
        <v>0.06</v>
      </c>
      <c r="Z57" s="56"/>
      <c r="AA57" s="56">
        <v>0</v>
      </c>
      <c r="AB57" s="56">
        <v>3</v>
      </c>
      <c r="AC57" s="56"/>
      <c r="AD57" s="56"/>
      <c r="AE57" s="56"/>
      <c r="AF57" s="56">
        <v>1.8</v>
      </c>
      <c r="AG57" s="5">
        <v>0</v>
      </c>
      <c r="AH57" s="5">
        <v>0</v>
      </c>
      <c r="AI57" s="5">
        <v>0</v>
      </c>
      <c r="AJ57" s="5">
        <v>128.1</v>
      </c>
      <c r="AK57" s="5">
        <v>66.900000000000006</v>
      </c>
      <c r="AL57" s="5">
        <v>27.9</v>
      </c>
      <c r="AM57" s="5">
        <v>59.4</v>
      </c>
      <c r="AN57" s="5">
        <v>24</v>
      </c>
      <c r="AO57" s="5">
        <v>111.3</v>
      </c>
      <c r="AP57" s="5">
        <v>89.1</v>
      </c>
      <c r="AQ57" s="5">
        <v>87.3</v>
      </c>
      <c r="AR57" s="5">
        <v>139.19999999999999</v>
      </c>
      <c r="AS57" s="5">
        <v>37.200000000000003</v>
      </c>
      <c r="AT57" s="5">
        <v>93</v>
      </c>
      <c r="AU57" s="5">
        <v>458.7</v>
      </c>
      <c r="AV57" s="5">
        <v>81</v>
      </c>
      <c r="AW57" s="5">
        <v>157.80000000000001</v>
      </c>
      <c r="AX57" s="5">
        <v>87.3</v>
      </c>
      <c r="AY57" s="5">
        <v>54</v>
      </c>
      <c r="AZ57" s="5">
        <v>39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0.06</v>
      </c>
      <c r="BH57" s="5">
        <v>0.04</v>
      </c>
      <c r="BI57" s="5">
        <v>0.03</v>
      </c>
      <c r="BJ57" s="5">
        <v>0</v>
      </c>
      <c r="BK57" s="5">
        <v>0.01</v>
      </c>
      <c r="BL57" s="5">
        <v>0</v>
      </c>
      <c r="BM57" s="5">
        <v>0</v>
      </c>
      <c r="BN57" s="5">
        <v>0</v>
      </c>
      <c r="BO57" s="5">
        <v>0</v>
      </c>
      <c r="BP57" s="5">
        <v>0.03</v>
      </c>
      <c r="BQ57" s="5">
        <v>0</v>
      </c>
      <c r="BR57" s="5">
        <v>0</v>
      </c>
      <c r="BS57" s="5">
        <v>0.14000000000000001</v>
      </c>
      <c r="BT57" s="5">
        <v>0.02</v>
      </c>
      <c r="BU57" s="5">
        <v>0</v>
      </c>
      <c r="BV57" s="5">
        <v>0</v>
      </c>
      <c r="BW57" s="5">
        <v>0</v>
      </c>
      <c r="BX57" s="5">
        <v>0</v>
      </c>
      <c r="BY57" s="5">
        <v>14.1</v>
      </c>
      <c r="CA57" s="5">
        <v>0.25</v>
      </c>
      <c r="CH57" s="21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s="7" customFormat="1" ht="14.25" x14ac:dyDescent="0.2">
      <c r="A58" s="11"/>
      <c r="B58" s="8" t="s">
        <v>77</v>
      </c>
      <c r="C58" s="16"/>
      <c r="D58" s="16">
        <f>SUM(D51:D57)</f>
        <v>21.080000000000002</v>
      </c>
      <c r="E58" s="16">
        <f t="shared" ref="E58:AF58" si="7">SUM(E51:E57)</f>
        <v>20.290000000000003</v>
      </c>
      <c r="F58" s="16">
        <f t="shared" si="7"/>
        <v>110.91</v>
      </c>
      <c r="G58" s="16">
        <f t="shared" si="7"/>
        <v>811.87000000000012</v>
      </c>
      <c r="H58" s="16">
        <f t="shared" si="7"/>
        <v>0</v>
      </c>
      <c r="I58" s="16">
        <f t="shared" si="7"/>
        <v>0</v>
      </c>
      <c r="J58" s="16">
        <f t="shared" si="7"/>
        <v>0</v>
      </c>
      <c r="K58" s="16">
        <f t="shared" si="7"/>
        <v>0</v>
      </c>
      <c r="L58" s="16">
        <f t="shared" si="7"/>
        <v>0</v>
      </c>
      <c r="M58" s="16">
        <f t="shared" si="7"/>
        <v>0</v>
      </c>
      <c r="N58" s="16">
        <f t="shared" si="7"/>
        <v>0</v>
      </c>
      <c r="O58" s="16">
        <f t="shared" si="7"/>
        <v>0</v>
      </c>
      <c r="P58" s="16">
        <f t="shared" si="7"/>
        <v>0</v>
      </c>
      <c r="Q58" s="16">
        <f t="shared" si="7"/>
        <v>0</v>
      </c>
      <c r="R58" s="16">
        <f t="shared" si="7"/>
        <v>0</v>
      </c>
      <c r="S58" s="16">
        <f t="shared" si="7"/>
        <v>0</v>
      </c>
      <c r="T58" s="16">
        <f t="shared" si="7"/>
        <v>0</v>
      </c>
      <c r="U58" s="16">
        <f t="shared" si="7"/>
        <v>203.83</v>
      </c>
      <c r="V58" s="16">
        <f t="shared" si="7"/>
        <v>102.58000000000001</v>
      </c>
      <c r="W58" s="16">
        <f t="shared" si="7"/>
        <v>307.87</v>
      </c>
      <c r="X58" s="16">
        <f t="shared" si="7"/>
        <v>4.7699999999999996</v>
      </c>
      <c r="Y58" s="16">
        <f t="shared" si="7"/>
        <v>0.48</v>
      </c>
      <c r="Z58" s="16">
        <f t="shared" si="7"/>
        <v>0</v>
      </c>
      <c r="AA58" s="16">
        <f t="shared" si="7"/>
        <v>24.25</v>
      </c>
      <c r="AB58" s="16">
        <f t="shared" si="7"/>
        <v>708.95999999999992</v>
      </c>
      <c r="AC58" s="16">
        <f t="shared" si="7"/>
        <v>0</v>
      </c>
      <c r="AD58" s="16">
        <f t="shared" si="7"/>
        <v>0</v>
      </c>
      <c r="AE58" s="16">
        <f t="shared" si="7"/>
        <v>0</v>
      </c>
      <c r="AF58" s="16">
        <f t="shared" si="7"/>
        <v>9.15</v>
      </c>
      <c r="AG58" s="7">
        <v>0</v>
      </c>
      <c r="AH58" s="7">
        <v>274.70999999999998</v>
      </c>
      <c r="AI58" s="7">
        <v>225.43</v>
      </c>
      <c r="AJ58" s="7">
        <v>724.6</v>
      </c>
      <c r="AK58" s="7">
        <v>343.39</v>
      </c>
      <c r="AL58" s="7">
        <v>185.32</v>
      </c>
      <c r="AM58" s="7">
        <v>398.68</v>
      </c>
      <c r="AN58" s="7">
        <v>115.74</v>
      </c>
      <c r="AO58" s="7">
        <v>507.44</v>
      </c>
      <c r="AP58" s="7">
        <v>458.57</v>
      </c>
      <c r="AQ58" s="7">
        <v>688.01</v>
      </c>
      <c r="AR58" s="7">
        <v>744.95</v>
      </c>
      <c r="AS58" s="7">
        <v>214.42</v>
      </c>
      <c r="AT58" s="7">
        <v>375.12</v>
      </c>
      <c r="AU58" s="7">
        <v>2076.54</v>
      </c>
      <c r="AV58" s="7">
        <v>159.93</v>
      </c>
      <c r="AW58" s="7">
        <v>760.21</v>
      </c>
      <c r="AX58" s="7">
        <v>519.46</v>
      </c>
      <c r="AY58" s="7">
        <v>315.22000000000003</v>
      </c>
      <c r="AZ58" s="7">
        <v>198.51</v>
      </c>
      <c r="BA58" s="7">
        <v>0.33</v>
      </c>
      <c r="BB58" s="7">
        <v>7.0000000000000007E-2</v>
      </c>
      <c r="BC58" s="7">
        <v>0.06</v>
      </c>
      <c r="BD58" s="7">
        <v>0.17</v>
      </c>
      <c r="BE58" s="7">
        <v>0.21</v>
      </c>
      <c r="BF58" s="7">
        <v>0.7</v>
      </c>
      <c r="BG58" s="7">
        <v>0.1</v>
      </c>
      <c r="BH58" s="7">
        <v>2.66</v>
      </c>
      <c r="BI58" s="7">
        <v>0.05</v>
      </c>
      <c r="BJ58" s="7">
        <v>0.85</v>
      </c>
      <c r="BK58" s="7">
        <v>0.02</v>
      </c>
      <c r="BL58" s="7">
        <v>0.02</v>
      </c>
      <c r="BM58" s="7">
        <v>0</v>
      </c>
      <c r="BN58" s="7">
        <v>0</v>
      </c>
      <c r="BO58" s="7">
        <v>0.27</v>
      </c>
      <c r="BP58" s="7">
        <v>3.18</v>
      </c>
      <c r="BQ58" s="7">
        <v>0</v>
      </c>
      <c r="BR58" s="7">
        <v>0</v>
      </c>
      <c r="BS58" s="7">
        <v>2.94</v>
      </c>
      <c r="BT58" s="7">
        <v>0.14000000000000001</v>
      </c>
      <c r="BU58" s="7">
        <v>0</v>
      </c>
      <c r="BV58" s="7">
        <v>0</v>
      </c>
      <c r="BW58" s="7">
        <v>0</v>
      </c>
      <c r="BX58" s="7">
        <v>0</v>
      </c>
      <c r="BY58" s="7">
        <v>521.01</v>
      </c>
      <c r="BZ58" s="7">
        <f>$G$58/$G$59*100</f>
        <v>57.982845185296284</v>
      </c>
      <c r="CA58" s="7">
        <v>358.14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</row>
    <row r="59" spans="1:128" s="7" customFormat="1" ht="14.25" x14ac:dyDescent="0.2">
      <c r="A59" s="11"/>
      <c r="B59" s="8" t="s">
        <v>78</v>
      </c>
      <c r="C59" s="16"/>
      <c r="D59" s="16">
        <f>D58+D49</f>
        <v>48.930000000000007</v>
      </c>
      <c r="E59" s="16">
        <f t="shared" ref="E59:AF59" si="8">E58+E49</f>
        <v>40.269999999999996</v>
      </c>
      <c r="F59" s="16">
        <f t="shared" si="8"/>
        <v>181.82</v>
      </c>
      <c r="G59" s="16">
        <f t="shared" si="8"/>
        <v>1400.19</v>
      </c>
      <c r="H59" s="16">
        <f t="shared" si="8"/>
        <v>0</v>
      </c>
      <c r="I59" s="16">
        <f t="shared" si="8"/>
        <v>0</v>
      </c>
      <c r="J59" s="16">
        <f t="shared" si="8"/>
        <v>0</v>
      </c>
      <c r="K59" s="16">
        <f t="shared" si="8"/>
        <v>0</v>
      </c>
      <c r="L59" s="16">
        <f t="shared" si="8"/>
        <v>0</v>
      </c>
      <c r="M59" s="16">
        <f t="shared" si="8"/>
        <v>0</v>
      </c>
      <c r="N59" s="16">
        <f t="shared" si="8"/>
        <v>0</v>
      </c>
      <c r="O59" s="16">
        <f t="shared" si="8"/>
        <v>0</v>
      </c>
      <c r="P59" s="16">
        <f t="shared" si="8"/>
        <v>0</v>
      </c>
      <c r="Q59" s="16">
        <f t="shared" si="8"/>
        <v>0</v>
      </c>
      <c r="R59" s="16">
        <f t="shared" si="8"/>
        <v>0</v>
      </c>
      <c r="S59" s="16">
        <f t="shared" si="8"/>
        <v>0</v>
      </c>
      <c r="T59" s="16">
        <f t="shared" si="8"/>
        <v>0</v>
      </c>
      <c r="U59" s="16">
        <f t="shared" si="8"/>
        <v>485.02</v>
      </c>
      <c r="V59" s="16">
        <f t="shared" si="8"/>
        <v>155.85000000000002</v>
      </c>
      <c r="W59" s="16">
        <f t="shared" si="8"/>
        <v>675.19</v>
      </c>
      <c r="X59" s="16">
        <f t="shared" si="8"/>
        <v>10.039999999999999</v>
      </c>
      <c r="Y59" s="16">
        <f t="shared" si="8"/>
        <v>0.61</v>
      </c>
      <c r="Z59" s="16">
        <f t="shared" si="8"/>
        <v>0</v>
      </c>
      <c r="AA59" s="16">
        <f t="shared" si="8"/>
        <v>33.549999999999997</v>
      </c>
      <c r="AB59" s="16">
        <f t="shared" si="8"/>
        <v>846.56</v>
      </c>
      <c r="AC59" s="16">
        <f t="shared" si="8"/>
        <v>0</v>
      </c>
      <c r="AD59" s="16">
        <f t="shared" si="8"/>
        <v>0</v>
      </c>
      <c r="AE59" s="16">
        <f t="shared" si="8"/>
        <v>0</v>
      </c>
      <c r="AF59" s="16">
        <f t="shared" si="8"/>
        <v>10.81</v>
      </c>
      <c r="AG59" s="7">
        <v>0</v>
      </c>
      <c r="AH59" s="7">
        <v>1138.8599999999999</v>
      </c>
      <c r="AI59" s="7">
        <v>1086</v>
      </c>
      <c r="AJ59" s="7">
        <v>2282.33</v>
      </c>
      <c r="AK59" s="7">
        <v>1563.43</v>
      </c>
      <c r="AL59" s="7">
        <v>594.32000000000005</v>
      </c>
      <c r="AM59" s="7">
        <v>1089.8599999999999</v>
      </c>
      <c r="AN59" s="7">
        <v>288.19</v>
      </c>
      <c r="AO59" s="7">
        <v>1309.81</v>
      </c>
      <c r="AP59" s="7">
        <v>810.77</v>
      </c>
      <c r="AQ59" s="7">
        <v>1298.79</v>
      </c>
      <c r="AR59" s="7">
        <v>1517.51</v>
      </c>
      <c r="AS59" s="7">
        <v>627.49</v>
      </c>
      <c r="AT59" s="7">
        <v>591.45000000000005</v>
      </c>
      <c r="AU59" s="7">
        <v>4656.3599999999997</v>
      </c>
      <c r="AV59" s="7">
        <v>163.72999999999999</v>
      </c>
      <c r="AW59" s="7">
        <v>2277.6799999999998</v>
      </c>
      <c r="AX59" s="7">
        <v>1159.1300000000001</v>
      </c>
      <c r="AY59" s="7">
        <v>1124.77</v>
      </c>
      <c r="AZ59" s="7">
        <v>307.27</v>
      </c>
      <c r="BA59" s="7">
        <v>0.54</v>
      </c>
      <c r="BB59" s="7">
        <v>0.14000000000000001</v>
      </c>
      <c r="BC59" s="7">
        <v>0.11</v>
      </c>
      <c r="BD59" s="7">
        <v>0.28999999999999998</v>
      </c>
      <c r="BE59" s="7">
        <v>0.35</v>
      </c>
      <c r="BF59" s="7">
        <v>1.23</v>
      </c>
      <c r="BG59" s="7">
        <v>0.1</v>
      </c>
      <c r="BH59" s="7">
        <v>4.18</v>
      </c>
      <c r="BI59" s="7">
        <v>0.05</v>
      </c>
      <c r="BJ59" s="7">
        <v>1.32</v>
      </c>
      <c r="BK59" s="7">
        <v>0.02</v>
      </c>
      <c r="BL59" s="7">
        <v>0.04</v>
      </c>
      <c r="BM59" s="7">
        <v>0</v>
      </c>
      <c r="BN59" s="7">
        <v>0.08</v>
      </c>
      <c r="BO59" s="7">
        <v>0.44</v>
      </c>
      <c r="BP59" s="7">
        <v>4.75</v>
      </c>
      <c r="BQ59" s="7">
        <v>0</v>
      </c>
      <c r="BR59" s="7">
        <v>0</v>
      </c>
      <c r="BS59" s="7">
        <v>3.06</v>
      </c>
      <c r="BT59" s="7">
        <v>0.15</v>
      </c>
      <c r="BU59" s="7">
        <v>0.01</v>
      </c>
      <c r="BV59" s="7">
        <v>0</v>
      </c>
      <c r="BW59" s="7">
        <v>0</v>
      </c>
      <c r="BX59" s="7">
        <v>0</v>
      </c>
      <c r="BY59" s="7">
        <v>697.26</v>
      </c>
      <c r="CA59" s="7">
        <v>411.38</v>
      </c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</row>
    <row r="60" spans="1:128" s="7" customFormat="1" ht="14.25" x14ac:dyDescent="0.2">
      <c r="A60" s="27"/>
      <c r="B60" s="22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</row>
    <row r="61" spans="1:128" s="7" customFormat="1" x14ac:dyDescent="0.25">
      <c r="A61" s="27"/>
      <c r="B61" s="2" t="s">
        <v>169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</row>
    <row r="62" spans="1:128" s="7" customFormat="1" x14ac:dyDescent="0.25">
      <c r="A62" s="44"/>
      <c r="B62" s="90" t="s">
        <v>170</v>
      </c>
      <c r="C62" s="91">
        <v>60</v>
      </c>
      <c r="D62" s="15">
        <v>0.48</v>
      </c>
      <c r="E62" s="15">
        <v>1.2</v>
      </c>
      <c r="F62" s="15">
        <v>1.98</v>
      </c>
      <c r="G62" s="15">
        <v>67.08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>
        <v>17.600000000000001</v>
      </c>
      <c r="V62" s="89">
        <v>9.92</v>
      </c>
      <c r="W62" s="89">
        <v>21.9</v>
      </c>
      <c r="X62" s="89">
        <v>0.43</v>
      </c>
      <c r="Y62" s="89">
        <v>0.03</v>
      </c>
      <c r="Z62" s="89"/>
      <c r="AA62" s="89">
        <v>1.2E-2</v>
      </c>
      <c r="AB62" s="89">
        <v>18.7</v>
      </c>
      <c r="AC62" s="89"/>
      <c r="AD62" s="89"/>
      <c r="AE62" s="89"/>
      <c r="AF62" s="89">
        <v>1.45</v>
      </c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</row>
    <row r="63" spans="1:128" s="7" customFormat="1" ht="14.25" x14ac:dyDescent="0.2">
      <c r="A63" s="27"/>
      <c r="B63" s="22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</row>
    <row r="64" spans="1:128" s="7" customFormat="1" ht="16.5" customHeight="1" x14ac:dyDescent="0.2">
      <c r="A64" s="27"/>
      <c r="B64" s="22"/>
      <c r="C64" s="28"/>
      <c r="D64" s="28"/>
      <c r="E64" s="28"/>
      <c r="F64" s="94" t="s">
        <v>85</v>
      </c>
      <c r="G64" s="94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</row>
    <row r="65" spans="1:128" s="7" customFormat="1" ht="18.75" customHeight="1" x14ac:dyDescent="0.2">
      <c r="A65" s="27"/>
      <c r="B65" s="22" t="s">
        <v>150</v>
      </c>
      <c r="C65" s="28"/>
      <c r="D65" s="28"/>
      <c r="E65" s="28"/>
      <c r="F65" s="28"/>
      <c r="G65" s="2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</row>
    <row r="66" spans="1:128" ht="18.75" customHeight="1" x14ac:dyDescent="0.25">
      <c r="B66" s="31" t="s">
        <v>84</v>
      </c>
      <c r="C66" s="13"/>
      <c r="D66" s="13"/>
      <c r="E66" s="13"/>
      <c r="F66" s="13"/>
      <c r="G66" s="13"/>
    </row>
    <row r="67" spans="1:128" ht="18.75" customHeight="1" x14ac:dyDescent="0.25">
      <c r="A67" s="52">
        <v>340</v>
      </c>
      <c r="B67" s="53" t="s">
        <v>123</v>
      </c>
      <c r="C67" s="54">
        <v>150</v>
      </c>
      <c r="D67" s="15">
        <v>15.74</v>
      </c>
      <c r="E67" s="15">
        <v>18.510000000000002</v>
      </c>
      <c r="F67" s="15">
        <v>2.77</v>
      </c>
      <c r="G67" s="15">
        <v>280.60000000000002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>
        <v>111.9</v>
      </c>
      <c r="V67" s="52">
        <v>19.399999999999999</v>
      </c>
      <c r="W67" s="52">
        <v>256.2</v>
      </c>
      <c r="X67" s="52">
        <v>2.9</v>
      </c>
      <c r="Y67" s="52">
        <v>0.1</v>
      </c>
      <c r="Z67" s="52"/>
      <c r="AA67" s="52">
        <v>0.5</v>
      </c>
      <c r="AB67" s="52">
        <v>332.4</v>
      </c>
      <c r="AC67" s="52"/>
      <c r="AD67" s="52"/>
      <c r="AE67" s="52"/>
      <c r="AF67" s="52">
        <v>1.37</v>
      </c>
    </row>
    <row r="68" spans="1:128" s="6" customFormat="1" x14ac:dyDescent="0.25">
      <c r="A68" s="43"/>
      <c r="B68" s="19" t="s">
        <v>124</v>
      </c>
      <c r="C68" s="51">
        <v>95</v>
      </c>
      <c r="D68" s="34">
        <v>9</v>
      </c>
      <c r="E68" s="34">
        <v>4.5</v>
      </c>
      <c r="F68" s="34">
        <v>2.52</v>
      </c>
      <c r="G68" s="34">
        <v>155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>
        <v>0.02</v>
      </c>
      <c r="V68" s="35">
        <v>0.25</v>
      </c>
      <c r="W68" s="35">
        <v>25</v>
      </c>
      <c r="X68" s="35">
        <v>0.1</v>
      </c>
      <c r="Y68" s="35">
        <v>85</v>
      </c>
      <c r="Z68" s="35"/>
      <c r="AA68" s="35">
        <v>0</v>
      </c>
      <c r="AB68" s="35">
        <v>0.2</v>
      </c>
      <c r="AC68" s="35"/>
      <c r="AD68" s="35"/>
      <c r="AE68" s="35"/>
      <c r="AF68" s="35">
        <v>0</v>
      </c>
      <c r="AG68" s="6">
        <v>0</v>
      </c>
      <c r="AH68" s="6">
        <v>403.85</v>
      </c>
      <c r="AI68" s="6">
        <v>435.65</v>
      </c>
      <c r="AJ68" s="6">
        <v>647.24</v>
      </c>
      <c r="AK68" s="6">
        <v>740.54</v>
      </c>
      <c r="AL68" s="6">
        <v>190.55</v>
      </c>
      <c r="AM68" s="6">
        <v>361.84</v>
      </c>
      <c r="AN68" s="6">
        <v>0</v>
      </c>
      <c r="AO68" s="6">
        <v>373.52</v>
      </c>
      <c r="AP68" s="6">
        <v>0</v>
      </c>
      <c r="AQ68" s="6">
        <v>0</v>
      </c>
      <c r="AR68" s="6">
        <v>0</v>
      </c>
      <c r="AS68" s="6">
        <v>193.2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237.49</v>
      </c>
      <c r="AZ68" s="6">
        <v>82.99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0.09</v>
      </c>
      <c r="BI68" s="6">
        <v>0</v>
      </c>
      <c r="BJ68" s="6">
        <v>0.06</v>
      </c>
      <c r="BK68" s="6">
        <v>0</v>
      </c>
      <c r="BL68" s="6">
        <v>0.01</v>
      </c>
      <c r="BM68" s="6">
        <v>0</v>
      </c>
      <c r="BN68" s="6">
        <v>0</v>
      </c>
      <c r="BO68" s="6">
        <v>0</v>
      </c>
      <c r="BP68" s="6">
        <v>0.36</v>
      </c>
      <c r="BQ68" s="6">
        <v>0</v>
      </c>
      <c r="BR68" s="6">
        <v>0</v>
      </c>
      <c r="BS68" s="6">
        <v>0.89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39.979999999999997</v>
      </c>
      <c r="CA68" s="6">
        <v>24.79</v>
      </c>
      <c r="CH68" s="20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s="6" customFormat="1" x14ac:dyDescent="0.25">
      <c r="A69" s="43">
        <v>685</v>
      </c>
      <c r="B69" s="19" t="s">
        <v>94</v>
      </c>
      <c r="C69" s="41">
        <v>200</v>
      </c>
      <c r="D69" s="34">
        <v>0.2</v>
      </c>
      <c r="E69" s="34">
        <v>0.05</v>
      </c>
      <c r="F69" s="34">
        <v>15.04</v>
      </c>
      <c r="G69" s="34">
        <v>61.4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>
        <v>5.4</v>
      </c>
      <c r="V69" s="35">
        <v>4.4000000000000004</v>
      </c>
      <c r="W69" s="35">
        <v>8.24</v>
      </c>
      <c r="X69" s="35">
        <v>0.86</v>
      </c>
      <c r="Y69" s="35">
        <v>7.0000000000000001E-3</v>
      </c>
      <c r="Z69" s="35"/>
      <c r="AA69" s="35">
        <v>0</v>
      </c>
      <c r="AB69" s="35">
        <v>0.5</v>
      </c>
      <c r="AC69" s="35"/>
      <c r="AD69" s="35"/>
      <c r="AE69" s="35"/>
      <c r="AF69" s="35">
        <v>0</v>
      </c>
      <c r="CH69" s="20"/>
      <c r="CI69" s="101"/>
      <c r="CJ69" s="101"/>
      <c r="CK69" s="101"/>
      <c r="CL69" s="101"/>
      <c r="CM69" s="101"/>
      <c r="CN69" s="101"/>
      <c r="CO69" s="101"/>
      <c r="CP69" s="101"/>
      <c r="CQ69" s="101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s="5" customFormat="1" x14ac:dyDescent="0.25">
      <c r="A70" s="4"/>
      <c r="B70" s="6" t="s">
        <v>90</v>
      </c>
      <c r="C70" s="36">
        <v>60</v>
      </c>
      <c r="D70" s="14">
        <v>5.8</v>
      </c>
      <c r="E70" s="14">
        <v>1.6</v>
      </c>
      <c r="F70" s="14">
        <v>32.6</v>
      </c>
      <c r="G70" s="14">
        <v>176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>
        <v>13.8</v>
      </c>
      <c r="V70" s="10">
        <v>19.8</v>
      </c>
      <c r="W70" s="10">
        <v>52.4</v>
      </c>
      <c r="X70" s="10">
        <v>1.2</v>
      </c>
      <c r="Y70" s="10">
        <v>0.1</v>
      </c>
      <c r="Z70" s="10"/>
      <c r="AA70" s="10">
        <v>0</v>
      </c>
      <c r="AB70" s="10">
        <v>0</v>
      </c>
      <c r="AC70" s="10"/>
      <c r="AD70" s="10"/>
      <c r="AE70" s="10"/>
      <c r="AF70" s="10">
        <v>0.78</v>
      </c>
      <c r="AG70" s="5">
        <v>0</v>
      </c>
      <c r="AH70" s="5">
        <v>0</v>
      </c>
      <c r="AI70" s="5">
        <v>0</v>
      </c>
      <c r="AJ70" s="5">
        <v>152.69</v>
      </c>
      <c r="AK70" s="5">
        <v>50.63</v>
      </c>
      <c r="AL70" s="5">
        <v>30.02</v>
      </c>
      <c r="AM70" s="5">
        <v>60.03</v>
      </c>
      <c r="AN70" s="5">
        <v>22.71</v>
      </c>
      <c r="AO70" s="5">
        <v>108.58</v>
      </c>
      <c r="AP70" s="5">
        <v>67.34</v>
      </c>
      <c r="AQ70" s="5">
        <v>93.96</v>
      </c>
      <c r="AR70" s="5">
        <v>77.52</v>
      </c>
      <c r="AS70" s="5">
        <v>40.72</v>
      </c>
      <c r="AT70" s="5">
        <v>72.040000000000006</v>
      </c>
      <c r="AU70" s="5">
        <v>602.39</v>
      </c>
      <c r="AV70" s="5">
        <v>70.47</v>
      </c>
      <c r="AW70" s="5">
        <v>196.27</v>
      </c>
      <c r="AX70" s="5">
        <v>85.35</v>
      </c>
      <c r="AY70" s="5">
        <v>56.64</v>
      </c>
      <c r="AZ70" s="5">
        <v>44.89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0.04</v>
      </c>
      <c r="BH70" s="5">
        <v>0.02</v>
      </c>
      <c r="BI70" s="5">
        <v>0.02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0.02</v>
      </c>
      <c r="BQ70" s="5">
        <v>0</v>
      </c>
      <c r="BR70" s="5">
        <v>0</v>
      </c>
      <c r="BS70" s="5">
        <v>0.08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11.73</v>
      </c>
      <c r="CA70" s="5">
        <v>0</v>
      </c>
      <c r="CH70" s="21"/>
      <c r="CI70" s="101"/>
      <c r="CJ70" s="101"/>
      <c r="CK70" s="101"/>
      <c r="CL70" s="101"/>
      <c r="CM70" s="101"/>
      <c r="CN70" s="101"/>
      <c r="CO70" s="101"/>
      <c r="CP70" s="101"/>
      <c r="CQ70" s="101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s="7" customFormat="1" ht="14.25" x14ac:dyDescent="0.2">
      <c r="A71" s="11"/>
      <c r="B71" s="8" t="s">
        <v>75</v>
      </c>
      <c r="C71" s="62"/>
      <c r="D71" s="16">
        <f t="shared" ref="D71:AF71" si="9">SUM(D67:D70)</f>
        <v>30.740000000000002</v>
      </c>
      <c r="E71" s="16">
        <f t="shared" si="9"/>
        <v>24.660000000000004</v>
      </c>
      <c r="F71" s="16">
        <f t="shared" si="9"/>
        <v>52.93</v>
      </c>
      <c r="G71" s="78">
        <f t="shared" si="9"/>
        <v>673</v>
      </c>
      <c r="H71" s="16">
        <f t="shared" si="9"/>
        <v>0</v>
      </c>
      <c r="I71" s="16">
        <f t="shared" si="9"/>
        <v>0</v>
      </c>
      <c r="J71" s="16">
        <f t="shared" si="9"/>
        <v>0</v>
      </c>
      <c r="K71" s="16">
        <f t="shared" si="9"/>
        <v>0</v>
      </c>
      <c r="L71" s="16">
        <f t="shared" si="9"/>
        <v>0</v>
      </c>
      <c r="M71" s="16">
        <f t="shared" si="9"/>
        <v>0</v>
      </c>
      <c r="N71" s="16">
        <f t="shared" si="9"/>
        <v>0</v>
      </c>
      <c r="O71" s="16">
        <f t="shared" si="9"/>
        <v>0</v>
      </c>
      <c r="P71" s="16">
        <f t="shared" si="9"/>
        <v>0</v>
      </c>
      <c r="Q71" s="16">
        <f t="shared" si="9"/>
        <v>0</v>
      </c>
      <c r="R71" s="16">
        <f t="shared" si="9"/>
        <v>0</v>
      </c>
      <c r="S71" s="16">
        <f t="shared" si="9"/>
        <v>0</v>
      </c>
      <c r="T71" s="16">
        <f t="shared" si="9"/>
        <v>0</v>
      </c>
      <c r="U71" s="16">
        <f t="shared" si="9"/>
        <v>131.12</v>
      </c>
      <c r="V71" s="16">
        <f t="shared" si="9"/>
        <v>43.849999999999994</v>
      </c>
      <c r="W71" s="16">
        <f t="shared" si="9"/>
        <v>341.84</v>
      </c>
      <c r="X71" s="16">
        <f t="shared" si="9"/>
        <v>5.0599999999999996</v>
      </c>
      <c r="Y71" s="16">
        <f t="shared" si="9"/>
        <v>85.206999999999994</v>
      </c>
      <c r="Z71" s="16">
        <f t="shared" si="9"/>
        <v>0</v>
      </c>
      <c r="AA71" s="16">
        <f t="shared" si="9"/>
        <v>0.5</v>
      </c>
      <c r="AB71" s="16">
        <f t="shared" si="9"/>
        <v>333.09999999999997</v>
      </c>
      <c r="AC71" s="16">
        <f t="shared" si="9"/>
        <v>0</v>
      </c>
      <c r="AD71" s="16">
        <f t="shared" si="9"/>
        <v>0</v>
      </c>
      <c r="AE71" s="16">
        <f t="shared" si="9"/>
        <v>0</v>
      </c>
      <c r="AF71" s="16">
        <f t="shared" si="9"/>
        <v>2.1500000000000004</v>
      </c>
      <c r="AG71" s="7">
        <v>0</v>
      </c>
      <c r="AH71" s="7">
        <v>443.81</v>
      </c>
      <c r="AI71" s="7">
        <v>477.39</v>
      </c>
      <c r="AJ71" s="7">
        <v>1392.56</v>
      </c>
      <c r="AK71" s="7">
        <v>1245.42</v>
      </c>
      <c r="AL71" s="7">
        <v>479.45</v>
      </c>
      <c r="AM71" s="7">
        <v>877.19</v>
      </c>
      <c r="AN71" s="7">
        <v>160.72</v>
      </c>
      <c r="AO71" s="7">
        <v>950.91</v>
      </c>
      <c r="AP71" s="7">
        <v>552.70000000000005</v>
      </c>
      <c r="AQ71" s="7">
        <v>1113.24</v>
      </c>
      <c r="AR71" s="7">
        <v>1179.26</v>
      </c>
      <c r="AS71" s="7">
        <v>475.99</v>
      </c>
      <c r="AT71" s="7">
        <v>588.85</v>
      </c>
      <c r="AU71" s="7">
        <v>2559.41</v>
      </c>
      <c r="AV71" s="7">
        <v>78.040000000000006</v>
      </c>
      <c r="AW71" s="7">
        <v>863.53</v>
      </c>
      <c r="AX71" s="7">
        <v>733.32</v>
      </c>
      <c r="AY71" s="7">
        <v>639.22</v>
      </c>
      <c r="AZ71" s="7">
        <v>401.44</v>
      </c>
      <c r="BA71" s="7">
        <v>0.3</v>
      </c>
      <c r="BB71" s="7">
        <v>0.15</v>
      </c>
      <c r="BC71" s="7">
        <v>0.08</v>
      </c>
      <c r="BD71" s="7">
        <v>0.19</v>
      </c>
      <c r="BE71" s="7">
        <v>0.21</v>
      </c>
      <c r="BF71" s="7">
        <v>0.68</v>
      </c>
      <c r="BG71" s="7">
        <v>0.06</v>
      </c>
      <c r="BH71" s="7">
        <v>2.42</v>
      </c>
      <c r="BI71" s="7">
        <v>0.04</v>
      </c>
      <c r="BJ71" s="7">
        <v>0.68</v>
      </c>
      <c r="BK71" s="7">
        <v>0.01</v>
      </c>
      <c r="BL71" s="7">
        <v>0.04</v>
      </c>
      <c r="BM71" s="7">
        <v>0</v>
      </c>
      <c r="BN71" s="7">
        <v>0.12</v>
      </c>
      <c r="BO71" s="7">
        <v>0.23</v>
      </c>
      <c r="BP71" s="7">
        <v>2.7</v>
      </c>
      <c r="BQ71" s="7">
        <v>0.01</v>
      </c>
      <c r="BR71" s="7">
        <v>0</v>
      </c>
      <c r="BS71" s="7">
        <v>1.87</v>
      </c>
      <c r="BT71" s="7">
        <v>0.24</v>
      </c>
      <c r="BU71" s="7">
        <v>0.06</v>
      </c>
      <c r="BV71" s="7">
        <v>0</v>
      </c>
      <c r="BW71" s="7">
        <v>0</v>
      </c>
      <c r="BX71" s="7">
        <v>0</v>
      </c>
      <c r="BY71" s="7">
        <v>430.27</v>
      </c>
      <c r="BZ71" s="7">
        <f>$G$71/$G$81*100</f>
        <v>41.29493047970842</v>
      </c>
      <c r="CA71" s="7">
        <v>117.02</v>
      </c>
      <c r="CI71" s="101"/>
      <c r="CJ71" s="101"/>
      <c r="CK71" s="101"/>
      <c r="CL71" s="101"/>
      <c r="CM71" s="101"/>
      <c r="CN71" s="101"/>
      <c r="CO71" s="101"/>
      <c r="CP71" s="101"/>
      <c r="CQ71" s="101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</row>
    <row r="72" spans="1:128" ht="18.75" customHeight="1" x14ac:dyDescent="0.25">
      <c r="B72" s="31" t="s">
        <v>76</v>
      </c>
      <c r="C72" s="13"/>
      <c r="D72" s="13"/>
      <c r="E72" s="13"/>
      <c r="F72" s="13"/>
      <c r="G72" s="13"/>
    </row>
    <row r="73" spans="1:128" ht="33" customHeight="1" x14ac:dyDescent="0.25">
      <c r="A73" s="39">
        <v>78</v>
      </c>
      <c r="B73" s="40" t="s">
        <v>168</v>
      </c>
      <c r="C73" s="41">
        <v>60</v>
      </c>
      <c r="D73" s="34">
        <v>0.89</v>
      </c>
      <c r="E73" s="34">
        <v>6.05</v>
      </c>
      <c r="F73" s="34">
        <v>5.24</v>
      </c>
      <c r="G73" s="34">
        <v>79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>
        <v>22.02</v>
      </c>
      <c r="V73" s="35">
        <v>13.09</v>
      </c>
      <c r="W73" s="35">
        <v>25.71</v>
      </c>
      <c r="X73" s="35">
        <v>0.83</v>
      </c>
      <c r="Y73" s="35">
        <v>0.01</v>
      </c>
      <c r="Z73" s="35"/>
      <c r="AA73" s="35">
        <v>5.5</v>
      </c>
      <c r="AB73" s="35">
        <v>1.19</v>
      </c>
      <c r="AC73" s="35"/>
      <c r="AD73" s="35"/>
      <c r="AE73" s="35"/>
      <c r="AF73" s="35">
        <v>2.7</v>
      </c>
    </row>
    <row r="74" spans="1:128" s="6" customFormat="1" x14ac:dyDescent="0.25">
      <c r="A74" s="43">
        <v>133</v>
      </c>
      <c r="B74" s="6" t="s">
        <v>107</v>
      </c>
      <c r="C74" s="36">
        <v>200</v>
      </c>
      <c r="D74" s="14">
        <v>2.0299999999999998</v>
      </c>
      <c r="E74" s="14">
        <v>2.25</v>
      </c>
      <c r="F74" s="14">
        <v>15.9</v>
      </c>
      <c r="G74" s="14">
        <v>184.2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>
        <v>13.7</v>
      </c>
      <c r="V74" s="10">
        <v>24.9</v>
      </c>
      <c r="W74" s="10">
        <v>61.4</v>
      </c>
      <c r="X74" s="10">
        <v>0.9</v>
      </c>
      <c r="Y74" s="10">
        <v>0.1</v>
      </c>
      <c r="Z74" s="10"/>
      <c r="AA74" s="10">
        <v>7.69</v>
      </c>
      <c r="AB74" s="10">
        <v>181.2</v>
      </c>
      <c r="AC74" s="10"/>
      <c r="AD74" s="10"/>
      <c r="AE74" s="10"/>
      <c r="AF74" s="10">
        <v>0.45</v>
      </c>
      <c r="AG74" s="6">
        <v>0</v>
      </c>
      <c r="AH74" s="6">
        <v>10.6</v>
      </c>
      <c r="AI74" s="6">
        <v>9.36</v>
      </c>
      <c r="AJ74" s="6">
        <v>64.39</v>
      </c>
      <c r="AK74" s="6">
        <v>67.95</v>
      </c>
      <c r="AL74" s="6">
        <v>24.08</v>
      </c>
      <c r="AM74" s="6">
        <v>104.94</v>
      </c>
      <c r="AN74" s="6">
        <v>15.65</v>
      </c>
      <c r="AO74" s="6">
        <v>51.96</v>
      </c>
      <c r="AP74" s="6">
        <v>80.72</v>
      </c>
      <c r="AQ74" s="6">
        <v>210.15</v>
      </c>
      <c r="AR74" s="6">
        <v>194.04</v>
      </c>
      <c r="AS74" s="6">
        <v>29.37</v>
      </c>
      <c r="AT74" s="6">
        <v>42.01</v>
      </c>
      <c r="AU74" s="6">
        <v>293.37</v>
      </c>
      <c r="AV74" s="6">
        <v>1.6</v>
      </c>
      <c r="AW74" s="6">
        <v>173.84</v>
      </c>
      <c r="AX74" s="6">
        <v>131.41</v>
      </c>
      <c r="AY74" s="6">
        <v>41.3</v>
      </c>
      <c r="AZ74" s="6">
        <v>31.96</v>
      </c>
      <c r="BA74" s="6">
        <v>0.15</v>
      </c>
      <c r="BB74" s="6">
        <v>0.04</v>
      </c>
      <c r="BC74" s="6">
        <v>0.03</v>
      </c>
      <c r="BD74" s="6">
        <v>7.0000000000000007E-2</v>
      </c>
      <c r="BE74" s="6">
        <v>0.13</v>
      </c>
      <c r="BF74" s="6">
        <v>0.4</v>
      </c>
      <c r="BG74" s="6">
        <v>0.01</v>
      </c>
      <c r="BH74" s="6">
        <v>4.33</v>
      </c>
      <c r="BI74" s="6">
        <v>0</v>
      </c>
      <c r="BJ74" s="6">
        <v>4.16</v>
      </c>
      <c r="BK74" s="6">
        <v>0.65</v>
      </c>
      <c r="BL74" s="6">
        <v>0.05</v>
      </c>
      <c r="BM74" s="6">
        <v>0</v>
      </c>
      <c r="BN74" s="6">
        <v>0</v>
      </c>
      <c r="BO74" s="6">
        <v>0.27</v>
      </c>
      <c r="BP74" s="6">
        <v>5.95</v>
      </c>
      <c r="BQ74" s="6">
        <v>0</v>
      </c>
      <c r="BR74" s="6">
        <v>0</v>
      </c>
      <c r="BS74" s="6">
        <v>1.17</v>
      </c>
      <c r="BT74" s="6">
        <v>0.08</v>
      </c>
      <c r="BU74" s="6">
        <v>0.02</v>
      </c>
      <c r="BV74" s="6">
        <v>0</v>
      </c>
      <c r="BW74" s="6">
        <v>0</v>
      </c>
      <c r="BX74" s="6">
        <v>0</v>
      </c>
      <c r="BY74" s="6">
        <v>215.84</v>
      </c>
      <c r="CA74" s="6">
        <v>168.24</v>
      </c>
      <c r="CH74" s="20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s="6" customFormat="1" x14ac:dyDescent="0.25">
      <c r="A75" s="43">
        <v>471</v>
      </c>
      <c r="B75" s="48" t="s">
        <v>126</v>
      </c>
      <c r="C75" s="49">
        <v>100</v>
      </c>
      <c r="D75" s="14">
        <v>12.1</v>
      </c>
      <c r="E75" s="14">
        <v>13.7</v>
      </c>
      <c r="F75" s="14">
        <v>9.3000000000000007</v>
      </c>
      <c r="G75" s="14">
        <v>209.6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v>29.5</v>
      </c>
      <c r="V75" s="10">
        <v>16.899999999999999</v>
      </c>
      <c r="W75" s="10">
        <v>120.8</v>
      </c>
      <c r="X75" s="10">
        <v>1.1000000000000001</v>
      </c>
      <c r="Y75" s="10">
        <v>0.06</v>
      </c>
      <c r="Z75" s="10"/>
      <c r="AA75" s="10">
        <v>0.52</v>
      </c>
      <c r="AB75" s="10">
        <v>129.4</v>
      </c>
      <c r="AC75" s="10"/>
      <c r="AD75" s="10"/>
      <c r="AE75" s="10"/>
      <c r="AF75" s="10">
        <v>0.7</v>
      </c>
      <c r="AG75" s="6">
        <v>0</v>
      </c>
      <c r="AH75" s="6">
        <v>395.18</v>
      </c>
      <c r="AI75" s="6">
        <v>307.52999999999997</v>
      </c>
      <c r="AJ75" s="6">
        <v>569.53</v>
      </c>
      <c r="AK75" s="6">
        <v>575.12</v>
      </c>
      <c r="AL75" s="6">
        <v>166.25</v>
      </c>
      <c r="AM75" s="6">
        <v>301.92</v>
      </c>
      <c r="AN75" s="6">
        <v>81.25</v>
      </c>
      <c r="AO75" s="6">
        <v>315.01</v>
      </c>
      <c r="AP75" s="6">
        <v>403.79</v>
      </c>
      <c r="AQ75" s="6">
        <v>397.39</v>
      </c>
      <c r="AR75" s="6">
        <v>647.9</v>
      </c>
      <c r="AS75" s="6">
        <v>262.89999999999998</v>
      </c>
      <c r="AT75" s="6">
        <v>352.95</v>
      </c>
      <c r="AU75" s="6">
        <v>1277.49</v>
      </c>
      <c r="AV75" s="6">
        <v>101.94</v>
      </c>
      <c r="AW75" s="6">
        <v>305.07</v>
      </c>
      <c r="AX75" s="6">
        <v>302.13</v>
      </c>
      <c r="AY75" s="6">
        <v>249.84</v>
      </c>
      <c r="AZ75" s="6">
        <v>105.74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0.15</v>
      </c>
      <c r="BI75" s="6">
        <v>0</v>
      </c>
      <c r="BJ75" s="6">
        <v>0.09</v>
      </c>
      <c r="BK75" s="6">
        <v>0.01</v>
      </c>
      <c r="BL75" s="6">
        <v>0.02</v>
      </c>
      <c r="BM75" s="6">
        <v>0</v>
      </c>
      <c r="BN75" s="6">
        <v>0</v>
      </c>
      <c r="BO75" s="6">
        <v>0</v>
      </c>
      <c r="BP75" s="6">
        <v>0.54</v>
      </c>
      <c r="BQ75" s="6">
        <v>0</v>
      </c>
      <c r="BR75" s="6">
        <v>0</v>
      </c>
      <c r="BS75" s="6">
        <v>1.35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39.99</v>
      </c>
      <c r="CA75" s="6">
        <v>0</v>
      </c>
      <c r="CH75" s="20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s="6" customFormat="1" ht="15" customHeight="1" x14ac:dyDescent="0.25">
      <c r="A76" s="39">
        <v>511</v>
      </c>
      <c r="B76" s="40" t="s">
        <v>115</v>
      </c>
      <c r="C76" s="41">
        <v>150</v>
      </c>
      <c r="D76" s="34">
        <v>3.71</v>
      </c>
      <c r="E76" s="34">
        <v>4.42</v>
      </c>
      <c r="F76" s="34">
        <v>38.9</v>
      </c>
      <c r="G76" s="34">
        <v>210.2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>
        <v>4.2</v>
      </c>
      <c r="V76" s="35">
        <v>26.25</v>
      </c>
      <c r="W76" s="35">
        <v>78.7</v>
      </c>
      <c r="X76" s="35">
        <v>0.5</v>
      </c>
      <c r="Y76" s="35">
        <v>0.04</v>
      </c>
      <c r="Z76" s="35"/>
      <c r="AA76" s="35">
        <v>0</v>
      </c>
      <c r="AB76" s="35">
        <v>25.25</v>
      </c>
      <c r="AC76" s="35"/>
      <c r="AD76" s="35"/>
      <c r="AE76" s="35"/>
      <c r="AF76" s="35">
        <v>0.8</v>
      </c>
      <c r="AG76" s="6">
        <v>0</v>
      </c>
      <c r="AH76" s="6">
        <v>238.64</v>
      </c>
      <c r="AI76" s="6">
        <v>218.14</v>
      </c>
      <c r="AJ76" s="6">
        <v>408.71</v>
      </c>
      <c r="AK76" s="6">
        <v>127.51</v>
      </c>
      <c r="AL76" s="6">
        <v>77.83</v>
      </c>
      <c r="AM76" s="6">
        <v>158.03</v>
      </c>
      <c r="AN76" s="6">
        <v>51.66</v>
      </c>
      <c r="AO76" s="6">
        <v>253.6</v>
      </c>
      <c r="AP76" s="6">
        <v>167.63</v>
      </c>
      <c r="AQ76" s="6">
        <v>202.26</v>
      </c>
      <c r="AR76" s="6">
        <v>173.28</v>
      </c>
      <c r="AS76" s="6">
        <v>101.79</v>
      </c>
      <c r="AT76" s="6">
        <v>177.27</v>
      </c>
      <c r="AU76" s="6">
        <v>1557.34</v>
      </c>
      <c r="AV76" s="6">
        <v>0</v>
      </c>
      <c r="AW76" s="6">
        <v>490.7</v>
      </c>
      <c r="AX76" s="6">
        <v>253.98</v>
      </c>
      <c r="AY76" s="6">
        <v>127.42</v>
      </c>
      <c r="AZ76" s="6">
        <v>101.03</v>
      </c>
      <c r="BA76" s="6">
        <v>0.18</v>
      </c>
      <c r="BB76" s="6">
        <v>0.04</v>
      </c>
      <c r="BC76" s="6">
        <v>0.03</v>
      </c>
      <c r="BD76" s="6">
        <v>0.09</v>
      </c>
      <c r="BE76" s="6">
        <v>0.11</v>
      </c>
      <c r="BF76" s="6">
        <v>0.37</v>
      </c>
      <c r="BG76" s="6">
        <v>0</v>
      </c>
      <c r="BH76" s="6">
        <v>1.26</v>
      </c>
      <c r="BI76" s="6">
        <v>0</v>
      </c>
      <c r="BJ76" s="6">
        <v>0.36</v>
      </c>
      <c r="BK76" s="6">
        <v>0</v>
      </c>
      <c r="BL76" s="6">
        <v>0</v>
      </c>
      <c r="BM76" s="6">
        <v>0</v>
      </c>
      <c r="BN76" s="6">
        <v>0</v>
      </c>
      <c r="BO76" s="6">
        <v>0.14000000000000001</v>
      </c>
      <c r="BP76" s="6">
        <v>1.0900000000000001</v>
      </c>
      <c r="BQ76" s="6">
        <v>0</v>
      </c>
      <c r="BR76" s="6">
        <v>0</v>
      </c>
      <c r="BS76" s="6">
        <v>0.24</v>
      </c>
      <c r="BT76" s="6">
        <v>0.01</v>
      </c>
      <c r="BU76" s="6">
        <v>0</v>
      </c>
      <c r="BV76" s="6">
        <v>0</v>
      </c>
      <c r="BW76" s="6">
        <v>0</v>
      </c>
      <c r="BX76" s="6">
        <v>0</v>
      </c>
      <c r="BY76" s="6">
        <v>7.63</v>
      </c>
      <c r="CA76" s="6">
        <v>32.19</v>
      </c>
      <c r="CH76" s="20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s="6" customFormat="1" x14ac:dyDescent="0.25">
      <c r="A77" s="43">
        <v>639</v>
      </c>
      <c r="B77" s="6" t="s">
        <v>120</v>
      </c>
      <c r="C77" s="36">
        <v>180</v>
      </c>
      <c r="D77" s="14">
        <v>1.26</v>
      </c>
      <c r="E77" s="14">
        <v>0.02</v>
      </c>
      <c r="F77" s="14">
        <v>32.32</v>
      </c>
      <c r="G77" s="14">
        <v>134.5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>
        <v>0.6</v>
      </c>
      <c r="V77" s="10">
        <v>0</v>
      </c>
      <c r="W77" s="10">
        <v>0</v>
      </c>
      <c r="X77" s="10">
        <v>0.06</v>
      </c>
      <c r="Y77" s="10">
        <v>0</v>
      </c>
      <c r="Z77" s="10"/>
      <c r="AA77" s="10">
        <v>13</v>
      </c>
      <c r="AB77" s="10">
        <v>0</v>
      </c>
      <c r="AC77" s="10"/>
      <c r="AD77" s="10"/>
      <c r="AE77" s="10"/>
      <c r="AF77" s="10">
        <v>0</v>
      </c>
      <c r="AG77" s="6">
        <v>0</v>
      </c>
      <c r="AH77" s="6">
        <v>0.01</v>
      </c>
      <c r="AI77" s="6">
        <v>0.01</v>
      </c>
      <c r="AJ77" s="6">
        <v>33.72</v>
      </c>
      <c r="AK77" s="6">
        <v>39.78</v>
      </c>
      <c r="AL77" s="6">
        <v>24.96</v>
      </c>
      <c r="AM77" s="6">
        <v>108.58</v>
      </c>
      <c r="AN77" s="6">
        <v>5.93</v>
      </c>
      <c r="AO77" s="6">
        <v>32.869999999999997</v>
      </c>
      <c r="AP77" s="6">
        <v>54.16</v>
      </c>
      <c r="AQ77" s="6">
        <v>168.65</v>
      </c>
      <c r="AR77" s="6">
        <v>152.35</v>
      </c>
      <c r="AS77" s="6">
        <v>22.71</v>
      </c>
      <c r="AT77" s="6">
        <v>13.69</v>
      </c>
      <c r="AU77" s="6">
        <v>211.53</v>
      </c>
      <c r="AV77" s="6">
        <v>8.4600000000000009</v>
      </c>
      <c r="AW77" s="6">
        <v>201.08</v>
      </c>
      <c r="AX77" s="6">
        <v>141.86000000000001</v>
      </c>
      <c r="AY77" s="6">
        <v>24.96</v>
      </c>
      <c r="AZ77" s="6">
        <v>31.73</v>
      </c>
      <c r="BA77" s="6">
        <v>0</v>
      </c>
      <c r="BB77" s="6">
        <v>0</v>
      </c>
      <c r="BC77" s="6">
        <v>0</v>
      </c>
      <c r="BD77" s="6">
        <v>0.01</v>
      </c>
      <c r="BE77" s="6">
        <v>0</v>
      </c>
      <c r="BF77" s="6">
        <v>0</v>
      </c>
      <c r="BG77" s="6">
        <v>0</v>
      </c>
      <c r="BH77" s="6">
        <v>0.09</v>
      </c>
      <c r="BI77" s="6">
        <v>0</v>
      </c>
      <c r="BJ77" s="6">
        <v>0.01</v>
      </c>
      <c r="BK77" s="6">
        <v>0</v>
      </c>
      <c r="BL77" s="6">
        <v>0</v>
      </c>
      <c r="BM77" s="6">
        <v>0</v>
      </c>
      <c r="BN77" s="6">
        <v>0</v>
      </c>
      <c r="BO77" s="6">
        <v>0.01</v>
      </c>
      <c r="BP77" s="6">
        <v>0.08</v>
      </c>
      <c r="BQ77" s="6">
        <v>0</v>
      </c>
      <c r="BR77" s="6">
        <v>0</v>
      </c>
      <c r="BS77" s="6">
        <v>0.16</v>
      </c>
      <c r="BT77" s="6">
        <v>0.11</v>
      </c>
      <c r="BU77" s="6">
        <v>0</v>
      </c>
      <c r="BV77" s="6">
        <v>0</v>
      </c>
      <c r="BW77" s="6">
        <v>0</v>
      </c>
      <c r="BX77" s="6">
        <v>0</v>
      </c>
      <c r="BY77" s="6">
        <v>215.02</v>
      </c>
      <c r="CA77" s="6">
        <v>144.66999999999999</v>
      </c>
      <c r="CH77" s="20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s="6" customFormat="1" x14ac:dyDescent="0.25">
      <c r="A78" s="43"/>
      <c r="B78" s="6" t="s">
        <v>90</v>
      </c>
      <c r="C78" s="36">
        <v>30</v>
      </c>
      <c r="D78" s="14">
        <v>2.9</v>
      </c>
      <c r="E78" s="14">
        <v>0.8</v>
      </c>
      <c r="F78" s="14">
        <v>16.3</v>
      </c>
      <c r="G78" s="14">
        <v>88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>
        <v>6.9</v>
      </c>
      <c r="V78" s="10">
        <v>9.9</v>
      </c>
      <c r="W78" s="10">
        <v>26.1</v>
      </c>
      <c r="X78" s="10">
        <v>0.6</v>
      </c>
      <c r="Y78" s="10">
        <v>0.05</v>
      </c>
      <c r="Z78" s="10"/>
      <c r="AA78" s="10">
        <v>0</v>
      </c>
      <c r="AB78" s="10">
        <v>0</v>
      </c>
      <c r="AC78" s="10"/>
      <c r="AD78" s="10"/>
      <c r="AE78" s="10"/>
      <c r="AF78" s="10">
        <v>0.39</v>
      </c>
      <c r="AG78" s="6">
        <v>0</v>
      </c>
      <c r="AH78" s="6">
        <v>0</v>
      </c>
      <c r="AI78" s="6">
        <v>0</v>
      </c>
      <c r="AJ78" s="6">
        <v>152.69</v>
      </c>
      <c r="AK78" s="6">
        <v>50.63</v>
      </c>
      <c r="AL78" s="6">
        <v>30.02</v>
      </c>
      <c r="AM78" s="6">
        <v>60.03</v>
      </c>
      <c r="AN78" s="6">
        <v>22.71</v>
      </c>
      <c r="AO78" s="6">
        <v>108.58</v>
      </c>
      <c r="AP78" s="6">
        <v>67.34</v>
      </c>
      <c r="AQ78" s="6">
        <v>93.96</v>
      </c>
      <c r="AR78" s="6">
        <v>77.52</v>
      </c>
      <c r="AS78" s="6">
        <v>40.72</v>
      </c>
      <c r="AT78" s="6">
        <v>72.040000000000006</v>
      </c>
      <c r="AU78" s="6">
        <v>602.39</v>
      </c>
      <c r="AV78" s="6">
        <v>70.47</v>
      </c>
      <c r="AW78" s="6">
        <v>196.27</v>
      </c>
      <c r="AX78" s="6">
        <v>85.35</v>
      </c>
      <c r="AY78" s="6">
        <v>56.64</v>
      </c>
      <c r="AZ78" s="6">
        <v>44.89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0.04</v>
      </c>
      <c r="BH78" s="6">
        <v>0.02</v>
      </c>
      <c r="BI78" s="6">
        <v>0.02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0.02</v>
      </c>
      <c r="BQ78" s="6">
        <v>0</v>
      </c>
      <c r="BR78" s="6">
        <v>0</v>
      </c>
      <c r="BS78" s="6">
        <v>0.08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11.73</v>
      </c>
      <c r="CA78" s="6">
        <v>0</v>
      </c>
      <c r="CH78" s="20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s="5" customFormat="1" x14ac:dyDescent="0.25">
      <c r="A79" s="44"/>
      <c r="B79" s="6" t="s">
        <v>113</v>
      </c>
      <c r="C79" s="36">
        <v>30</v>
      </c>
      <c r="D79" s="15">
        <v>1.98</v>
      </c>
      <c r="E79" s="15">
        <v>0.36</v>
      </c>
      <c r="F79" s="15">
        <v>10.02</v>
      </c>
      <c r="G79" s="15">
        <v>51.24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>
        <v>75</v>
      </c>
      <c r="V79" s="56">
        <v>15</v>
      </c>
      <c r="W79" s="56">
        <v>75</v>
      </c>
      <c r="X79" s="56">
        <v>0.6</v>
      </c>
      <c r="Y79" s="56">
        <v>0.06</v>
      </c>
      <c r="Z79" s="56"/>
      <c r="AA79" s="56">
        <v>0</v>
      </c>
      <c r="AB79" s="56">
        <v>3</v>
      </c>
      <c r="AC79" s="56"/>
      <c r="AD79" s="56"/>
      <c r="AE79" s="56"/>
      <c r="AF79" s="56">
        <v>1.8</v>
      </c>
      <c r="AG79" s="5">
        <v>0</v>
      </c>
      <c r="AH79" s="5">
        <v>0</v>
      </c>
      <c r="AI79" s="5">
        <v>0</v>
      </c>
      <c r="AJ79" s="5">
        <v>128.1</v>
      </c>
      <c r="AK79" s="5">
        <v>66.900000000000006</v>
      </c>
      <c r="AL79" s="5">
        <v>27.9</v>
      </c>
      <c r="AM79" s="5">
        <v>59.4</v>
      </c>
      <c r="AN79" s="5">
        <v>24</v>
      </c>
      <c r="AO79" s="5">
        <v>111.3</v>
      </c>
      <c r="AP79" s="5">
        <v>89.1</v>
      </c>
      <c r="AQ79" s="5">
        <v>87.3</v>
      </c>
      <c r="AR79" s="5">
        <v>139.19999999999999</v>
      </c>
      <c r="AS79" s="5">
        <v>37.200000000000003</v>
      </c>
      <c r="AT79" s="5">
        <v>93</v>
      </c>
      <c r="AU79" s="5">
        <v>458.7</v>
      </c>
      <c r="AV79" s="5">
        <v>81</v>
      </c>
      <c r="AW79" s="5">
        <v>157.80000000000001</v>
      </c>
      <c r="AX79" s="5">
        <v>87.3</v>
      </c>
      <c r="AY79" s="5">
        <v>54</v>
      </c>
      <c r="AZ79" s="5">
        <v>39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0.06</v>
      </c>
      <c r="BH79" s="5">
        <v>0.04</v>
      </c>
      <c r="BI79" s="5">
        <v>0.03</v>
      </c>
      <c r="BJ79" s="5">
        <v>0</v>
      </c>
      <c r="BK79" s="5">
        <v>0.01</v>
      </c>
      <c r="BL79" s="5">
        <v>0</v>
      </c>
      <c r="BM79" s="5">
        <v>0</v>
      </c>
      <c r="BN79" s="5">
        <v>0</v>
      </c>
      <c r="BO79" s="5">
        <v>0</v>
      </c>
      <c r="BP79" s="5">
        <v>0.03</v>
      </c>
      <c r="BQ79" s="5">
        <v>0</v>
      </c>
      <c r="BR79" s="5">
        <v>0</v>
      </c>
      <c r="BS79" s="5">
        <v>0.14000000000000001</v>
      </c>
      <c r="BT79" s="5">
        <v>0.02</v>
      </c>
      <c r="BU79" s="5">
        <v>0</v>
      </c>
      <c r="BV79" s="5">
        <v>0</v>
      </c>
      <c r="BW79" s="5">
        <v>0</v>
      </c>
      <c r="BX79" s="5">
        <v>0</v>
      </c>
      <c r="BY79" s="5">
        <v>14.1</v>
      </c>
      <c r="CA79" s="5">
        <v>0.25</v>
      </c>
      <c r="CH79" s="21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s="7" customFormat="1" ht="14.25" x14ac:dyDescent="0.2">
      <c r="A80" s="11"/>
      <c r="B80" s="8" t="s">
        <v>77</v>
      </c>
      <c r="C80" s="16"/>
      <c r="D80" s="16">
        <f>SUM(D73:D79)</f>
        <v>24.87</v>
      </c>
      <c r="E80" s="16">
        <f t="shared" ref="E80:AF80" si="10">SUM(E73:E79)</f>
        <v>27.6</v>
      </c>
      <c r="F80" s="16">
        <f t="shared" si="10"/>
        <v>127.97999999999999</v>
      </c>
      <c r="G80" s="16">
        <f t="shared" si="10"/>
        <v>956.74</v>
      </c>
      <c r="H80" s="16">
        <f t="shared" si="10"/>
        <v>0</v>
      </c>
      <c r="I80" s="16">
        <f t="shared" si="10"/>
        <v>0</v>
      </c>
      <c r="J80" s="16">
        <f t="shared" si="10"/>
        <v>0</v>
      </c>
      <c r="K80" s="16">
        <f t="shared" si="10"/>
        <v>0</v>
      </c>
      <c r="L80" s="16">
        <f t="shared" si="10"/>
        <v>0</v>
      </c>
      <c r="M80" s="16">
        <f t="shared" si="10"/>
        <v>0</v>
      </c>
      <c r="N80" s="16">
        <f t="shared" si="10"/>
        <v>0</v>
      </c>
      <c r="O80" s="16">
        <f t="shared" si="10"/>
        <v>0</v>
      </c>
      <c r="P80" s="16">
        <f t="shared" si="10"/>
        <v>0</v>
      </c>
      <c r="Q80" s="16">
        <f t="shared" si="10"/>
        <v>0</v>
      </c>
      <c r="R80" s="16">
        <f t="shared" si="10"/>
        <v>0</v>
      </c>
      <c r="S80" s="16">
        <f t="shared" si="10"/>
        <v>0</v>
      </c>
      <c r="T80" s="16">
        <f t="shared" si="10"/>
        <v>0</v>
      </c>
      <c r="U80" s="16">
        <f t="shared" si="10"/>
        <v>151.92000000000002</v>
      </c>
      <c r="V80" s="16">
        <f t="shared" si="10"/>
        <v>106.03999999999999</v>
      </c>
      <c r="W80" s="16">
        <f t="shared" si="10"/>
        <v>387.71000000000004</v>
      </c>
      <c r="X80" s="16">
        <f t="shared" si="10"/>
        <v>4.59</v>
      </c>
      <c r="Y80" s="16">
        <f t="shared" si="10"/>
        <v>0.32</v>
      </c>
      <c r="Z80" s="16">
        <f t="shared" si="10"/>
        <v>0</v>
      </c>
      <c r="AA80" s="16">
        <f t="shared" si="10"/>
        <v>26.71</v>
      </c>
      <c r="AB80" s="32">
        <f t="shared" si="10"/>
        <v>340.03999999999996</v>
      </c>
      <c r="AC80" s="16">
        <f t="shared" si="10"/>
        <v>0</v>
      </c>
      <c r="AD80" s="16">
        <f t="shared" si="10"/>
        <v>0</v>
      </c>
      <c r="AE80" s="16">
        <f t="shared" si="10"/>
        <v>0</v>
      </c>
      <c r="AF80" s="16">
        <f t="shared" si="10"/>
        <v>6.84</v>
      </c>
      <c r="AG80" s="7">
        <v>0</v>
      </c>
      <c r="AH80" s="7">
        <v>644.44000000000005</v>
      </c>
      <c r="AI80" s="7">
        <v>535.04999999999995</v>
      </c>
      <c r="AJ80" s="7">
        <v>1357.14</v>
      </c>
      <c r="AK80" s="7">
        <v>927.9</v>
      </c>
      <c r="AL80" s="7">
        <v>351.04</v>
      </c>
      <c r="AM80" s="7">
        <v>792.91</v>
      </c>
      <c r="AN80" s="7">
        <v>201.19</v>
      </c>
      <c r="AO80" s="7">
        <v>873.31</v>
      </c>
      <c r="AP80" s="7">
        <v>862.73</v>
      </c>
      <c r="AQ80" s="7">
        <v>1159.71</v>
      </c>
      <c r="AR80" s="7">
        <v>1384.29</v>
      </c>
      <c r="AS80" s="7">
        <v>494.68</v>
      </c>
      <c r="AT80" s="7">
        <v>750.96</v>
      </c>
      <c r="AU80" s="7">
        <v>4400.82</v>
      </c>
      <c r="AV80" s="7">
        <v>263.45999999999998</v>
      </c>
      <c r="AW80" s="7">
        <v>1524.77</v>
      </c>
      <c r="AX80" s="7">
        <v>1002.03</v>
      </c>
      <c r="AY80" s="7">
        <v>554.16</v>
      </c>
      <c r="AZ80" s="7">
        <v>354.35</v>
      </c>
      <c r="BA80" s="7">
        <v>0.33</v>
      </c>
      <c r="BB80" s="7">
        <v>0.08</v>
      </c>
      <c r="BC80" s="7">
        <v>0.06</v>
      </c>
      <c r="BD80" s="7">
        <v>0.17</v>
      </c>
      <c r="BE80" s="7">
        <v>0.24</v>
      </c>
      <c r="BF80" s="7">
        <v>0.77</v>
      </c>
      <c r="BG80" s="7">
        <v>0.1</v>
      </c>
      <c r="BH80" s="7">
        <v>5.89</v>
      </c>
      <c r="BI80" s="7">
        <v>0.05</v>
      </c>
      <c r="BJ80" s="7">
        <v>4.63</v>
      </c>
      <c r="BK80" s="7">
        <v>0.66</v>
      </c>
      <c r="BL80" s="7">
        <v>7.0000000000000007E-2</v>
      </c>
      <c r="BM80" s="7">
        <v>0</v>
      </c>
      <c r="BN80" s="7">
        <v>0</v>
      </c>
      <c r="BO80" s="7">
        <v>0.43</v>
      </c>
      <c r="BP80" s="7">
        <v>7.71</v>
      </c>
      <c r="BQ80" s="7">
        <v>0</v>
      </c>
      <c r="BR80" s="7">
        <v>0</v>
      </c>
      <c r="BS80" s="7">
        <v>3.15</v>
      </c>
      <c r="BT80" s="7">
        <v>0.23</v>
      </c>
      <c r="BU80" s="7">
        <v>0.02</v>
      </c>
      <c r="BV80" s="7">
        <v>0</v>
      </c>
      <c r="BW80" s="7">
        <v>0</v>
      </c>
      <c r="BX80" s="7">
        <v>0</v>
      </c>
      <c r="BY80" s="7">
        <v>504.3</v>
      </c>
      <c r="BZ80" s="7">
        <f>$G$80/$G$81*100</f>
        <v>58.705069520291573</v>
      </c>
      <c r="CA80" s="7">
        <v>345.35</v>
      </c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</row>
    <row r="81" spans="1:128" s="7" customFormat="1" ht="14.25" x14ac:dyDescent="0.2">
      <c r="A81" s="11"/>
      <c r="B81" s="8" t="s">
        <v>78</v>
      </c>
      <c r="C81" s="16"/>
      <c r="D81" s="16">
        <f>D80+D71</f>
        <v>55.61</v>
      </c>
      <c r="E81" s="16">
        <f t="shared" ref="E81:AF81" si="11">E80+E71</f>
        <v>52.260000000000005</v>
      </c>
      <c r="F81" s="16">
        <f t="shared" si="11"/>
        <v>180.91</v>
      </c>
      <c r="G81" s="16">
        <f t="shared" si="11"/>
        <v>1629.74</v>
      </c>
      <c r="H81" s="16">
        <f t="shared" si="11"/>
        <v>0</v>
      </c>
      <c r="I81" s="16">
        <f t="shared" si="11"/>
        <v>0</v>
      </c>
      <c r="J81" s="16">
        <f t="shared" si="11"/>
        <v>0</v>
      </c>
      <c r="K81" s="16">
        <f t="shared" si="11"/>
        <v>0</v>
      </c>
      <c r="L81" s="16">
        <f t="shared" si="11"/>
        <v>0</v>
      </c>
      <c r="M81" s="16">
        <f t="shared" si="11"/>
        <v>0</v>
      </c>
      <c r="N81" s="16">
        <f t="shared" si="11"/>
        <v>0</v>
      </c>
      <c r="O81" s="16">
        <f t="shared" si="11"/>
        <v>0</v>
      </c>
      <c r="P81" s="16">
        <f t="shared" si="11"/>
        <v>0</v>
      </c>
      <c r="Q81" s="16">
        <f t="shared" si="11"/>
        <v>0</v>
      </c>
      <c r="R81" s="16">
        <f t="shared" si="11"/>
        <v>0</v>
      </c>
      <c r="S81" s="16">
        <f t="shared" si="11"/>
        <v>0</v>
      </c>
      <c r="T81" s="16">
        <f t="shared" si="11"/>
        <v>0</v>
      </c>
      <c r="U81" s="16">
        <f t="shared" si="11"/>
        <v>283.04000000000002</v>
      </c>
      <c r="V81" s="16">
        <f t="shared" si="11"/>
        <v>149.88999999999999</v>
      </c>
      <c r="W81" s="16">
        <f t="shared" si="11"/>
        <v>729.55</v>
      </c>
      <c r="X81" s="16">
        <f t="shared" si="11"/>
        <v>9.6499999999999986</v>
      </c>
      <c r="Y81" s="16">
        <f t="shared" si="11"/>
        <v>85.526999999999987</v>
      </c>
      <c r="Z81" s="16">
        <f t="shared" si="11"/>
        <v>0</v>
      </c>
      <c r="AA81" s="16">
        <f t="shared" si="11"/>
        <v>27.21</v>
      </c>
      <c r="AB81" s="32">
        <f t="shared" si="11"/>
        <v>673.13999999999987</v>
      </c>
      <c r="AC81" s="16">
        <f t="shared" si="11"/>
        <v>0</v>
      </c>
      <c r="AD81" s="16">
        <f t="shared" si="11"/>
        <v>0</v>
      </c>
      <c r="AE81" s="16">
        <f t="shared" si="11"/>
        <v>0</v>
      </c>
      <c r="AF81" s="16">
        <f t="shared" si="11"/>
        <v>8.99</v>
      </c>
      <c r="AG81" s="7">
        <v>0</v>
      </c>
      <c r="AH81" s="7">
        <v>1088.24</v>
      </c>
      <c r="AI81" s="7">
        <v>1012.44</v>
      </c>
      <c r="AJ81" s="7">
        <v>2749.71</v>
      </c>
      <c r="AK81" s="7">
        <v>2173.3200000000002</v>
      </c>
      <c r="AL81" s="7">
        <v>830.49</v>
      </c>
      <c r="AM81" s="7">
        <v>1670.1</v>
      </c>
      <c r="AN81" s="7">
        <v>361.91</v>
      </c>
      <c r="AO81" s="7">
        <v>1824.22</v>
      </c>
      <c r="AP81" s="7">
        <v>1415.43</v>
      </c>
      <c r="AQ81" s="7">
        <v>2272.9499999999998</v>
      </c>
      <c r="AR81" s="7">
        <v>2563.5500000000002</v>
      </c>
      <c r="AS81" s="7">
        <v>970.67</v>
      </c>
      <c r="AT81" s="7">
        <v>1339.81</v>
      </c>
      <c r="AU81" s="7">
        <v>6960.22</v>
      </c>
      <c r="AV81" s="7">
        <v>341.51</v>
      </c>
      <c r="AW81" s="7">
        <v>2388.29</v>
      </c>
      <c r="AX81" s="7">
        <v>1735.35</v>
      </c>
      <c r="AY81" s="7">
        <v>1193.3800000000001</v>
      </c>
      <c r="AZ81" s="7">
        <v>755.79</v>
      </c>
      <c r="BA81" s="7">
        <v>0.62</v>
      </c>
      <c r="BB81" s="7">
        <v>0.22</v>
      </c>
      <c r="BC81" s="7">
        <v>0.14000000000000001</v>
      </c>
      <c r="BD81" s="7">
        <v>0.36</v>
      </c>
      <c r="BE81" s="7">
        <v>0.45</v>
      </c>
      <c r="BF81" s="7">
        <v>1.45</v>
      </c>
      <c r="BG81" s="7">
        <v>0.17</v>
      </c>
      <c r="BH81" s="7">
        <v>8.32</v>
      </c>
      <c r="BI81" s="7">
        <v>0.09</v>
      </c>
      <c r="BJ81" s="7">
        <v>5.31</v>
      </c>
      <c r="BK81" s="7">
        <v>0.68</v>
      </c>
      <c r="BL81" s="7">
        <v>0.11</v>
      </c>
      <c r="BM81" s="7">
        <v>0</v>
      </c>
      <c r="BN81" s="7">
        <v>0.12</v>
      </c>
      <c r="BO81" s="7">
        <v>0.66</v>
      </c>
      <c r="BP81" s="7">
        <v>10.41</v>
      </c>
      <c r="BQ81" s="7">
        <v>0.01</v>
      </c>
      <c r="BR81" s="7">
        <v>0</v>
      </c>
      <c r="BS81" s="7">
        <v>5.03</v>
      </c>
      <c r="BT81" s="7">
        <v>0.47</v>
      </c>
      <c r="BU81" s="7">
        <v>7.0000000000000007E-2</v>
      </c>
      <c r="BV81" s="7">
        <v>0</v>
      </c>
      <c r="BW81" s="7">
        <v>0</v>
      </c>
      <c r="BX81" s="7">
        <v>0</v>
      </c>
      <c r="BY81" s="7">
        <v>934.57</v>
      </c>
      <c r="CA81" s="7">
        <v>462.37</v>
      </c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</row>
    <row r="82" spans="1:128" s="7" customFormat="1" ht="14.25" x14ac:dyDescent="0.2">
      <c r="A82" s="27"/>
      <c r="B82" s="22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7"/>
      <c r="AC82" s="80"/>
      <c r="AD82" s="80"/>
      <c r="AE82" s="80"/>
      <c r="AF82" s="80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</row>
    <row r="83" spans="1:128" s="7" customFormat="1" ht="18" customHeight="1" x14ac:dyDescent="0.2">
      <c r="A83" s="27"/>
      <c r="B83" s="22"/>
      <c r="C83" s="28"/>
      <c r="D83" s="28"/>
      <c r="E83" s="28"/>
      <c r="F83" s="94" t="s">
        <v>85</v>
      </c>
      <c r="G83" s="94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</row>
    <row r="84" spans="1:128" s="7" customFormat="1" ht="16.5" customHeight="1" x14ac:dyDescent="0.2">
      <c r="A84" s="27"/>
      <c r="B84" s="22" t="s">
        <v>151</v>
      </c>
      <c r="C84" s="28"/>
      <c r="D84" s="28"/>
      <c r="E84" s="28"/>
      <c r="F84" s="28"/>
      <c r="G84" s="28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</row>
    <row r="85" spans="1:128" x14ac:dyDescent="0.25">
      <c r="B85" s="31" t="s">
        <v>84</v>
      </c>
      <c r="C85" s="13"/>
      <c r="D85" s="13"/>
      <c r="E85" s="13"/>
      <c r="F85" s="13"/>
      <c r="G85" s="13"/>
    </row>
    <row r="86" spans="1:128" s="6" customFormat="1" x14ac:dyDescent="0.25">
      <c r="A86" s="10">
        <v>302</v>
      </c>
      <c r="B86" s="42" t="s">
        <v>157</v>
      </c>
      <c r="C86" s="41">
        <v>255</v>
      </c>
      <c r="D86" s="34">
        <v>9.6</v>
      </c>
      <c r="E86" s="34">
        <v>11</v>
      </c>
      <c r="F86" s="34">
        <v>51</v>
      </c>
      <c r="G86" s="34">
        <v>328.8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>
        <v>32.6</v>
      </c>
      <c r="V86" s="35">
        <v>59.1</v>
      </c>
      <c r="W86" s="35">
        <v>177.9</v>
      </c>
      <c r="X86" s="35">
        <v>1.9</v>
      </c>
      <c r="Y86" s="35">
        <v>0.3</v>
      </c>
      <c r="Z86" s="35"/>
      <c r="AA86" s="35">
        <v>0.34</v>
      </c>
      <c r="AB86" s="35">
        <v>0</v>
      </c>
      <c r="AC86" s="35"/>
      <c r="AD86" s="35"/>
      <c r="AE86" s="35"/>
      <c r="AF86" s="35">
        <v>0.86</v>
      </c>
      <c r="AG86" s="6">
        <v>0</v>
      </c>
      <c r="AH86" s="6">
        <v>471.02</v>
      </c>
      <c r="AI86" s="6">
        <v>424.45</v>
      </c>
      <c r="AJ86" s="6">
        <v>652.23</v>
      </c>
      <c r="AK86" s="6">
        <v>495.67</v>
      </c>
      <c r="AL86" s="6">
        <v>115.6</v>
      </c>
      <c r="AM86" s="6">
        <v>288.95999999999998</v>
      </c>
      <c r="AN86" s="6">
        <v>132.5</v>
      </c>
      <c r="AO86" s="6">
        <v>358.21</v>
      </c>
      <c r="AP86" s="6">
        <v>134.75</v>
      </c>
      <c r="AQ86" s="6">
        <v>162.16999999999999</v>
      </c>
      <c r="AR86" s="6">
        <v>155.25</v>
      </c>
      <c r="AS86" s="6">
        <v>80.010000000000005</v>
      </c>
      <c r="AT86" s="6">
        <v>134.57</v>
      </c>
      <c r="AU86" s="6">
        <v>1108.72</v>
      </c>
      <c r="AV86" s="6">
        <v>0.38</v>
      </c>
      <c r="AW86" s="6">
        <v>344.75</v>
      </c>
      <c r="AX86" s="6">
        <v>200.46</v>
      </c>
      <c r="AY86" s="6">
        <v>104.29</v>
      </c>
      <c r="AZ86" s="6">
        <v>76.98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0.09</v>
      </c>
      <c r="BI86" s="6">
        <v>0</v>
      </c>
      <c r="BJ86" s="6">
        <v>0.04</v>
      </c>
      <c r="BK86" s="6">
        <v>0</v>
      </c>
      <c r="BL86" s="6">
        <v>0.01</v>
      </c>
      <c r="BM86" s="6">
        <v>0</v>
      </c>
      <c r="BN86" s="6">
        <v>0</v>
      </c>
      <c r="BO86" s="6">
        <v>0</v>
      </c>
      <c r="BP86" s="6">
        <v>0.25</v>
      </c>
      <c r="BQ86" s="6">
        <v>0</v>
      </c>
      <c r="BR86" s="6">
        <v>0</v>
      </c>
      <c r="BS86" s="6">
        <v>0.68</v>
      </c>
      <c r="BT86" s="6">
        <v>0.01</v>
      </c>
      <c r="BU86" s="6">
        <v>0</v>
      </c>
      <c r="BV86" s="6">
        <v>0</v>
      </c>
      <c r="BW86" s="6">
        <v>0</v>
      </c>
      <c r="BX86" s="6">
        <v>0</v>
      </c>
      <c r="BY86" s="6">
        <v>56.68</v>
      </c>
      <c r="CA86" s="6">
        <v>4.7300000000000004</v>
      </c>
      <c r="CH86" s="20"/>
      <c r="CI86" s="101"/>
      <c r="CJ86" s="101"/>
      <c r="CK86" s="101"/>
      <c r="CL86" s="101"/>
      <c r="CM86" s="101"/>
      <c r="CN86" s="101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s="6" customFormat="1" x14ac:dyDescent="0.25">
      <c r="A87" s="43"/>
      <c r="B87" s="6" t="s">
        <v>127</v>
      </c>
      <c r="C87" s="36">
        <v>50</v>
      </c>
      <c r="D87" s="14">
        <v>7.34</v>
      </c>
      <c r="E87" s="14">
        <v>9.61</v>
      </c>
      <c r="F87" s="14">
        <v>12.85</v>
      </c>
      <c r="G87" s="14">
        <v>167.26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>
        <v>214.8</v>
      </c>
      <c r="V87" s="10">
        <v>18.649999999999999</v>
      </c>
      <c r="W87" s="10">
        <v>134.02000000000001</v>
      </c>
      <c r="X87" s="10">
        <v>0.69</v>
      </c>
      <c r="Y87" s="10">
        <v>0.05</v>
      </c>
      <c r="Z87" s="10"/>
      <c r="AA87" s="10">
        <v>1.1000000000000001</v>
      </c>
      <c r="AB87" s="10">
        <v>108.41</v>
      </c>
      <c r="AC87" s="10"/>
      <c r="AD87" s="10"/>
      <c r="AE87" s="10"/>
      <c r="AF87" s="10">
        <v>1.04</v>
      </c>
      <c r="CH87" s="20"/>
      <c r="CI87" s="101"/>
      <c r="CJ87" s="101"/>
      <c r="CK87" s="101"/>
      <c r="CL87" s="101"/>
      <c r="CM87" s="101"/>
      <c r="CN87" s="101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s="6" customFormat="1" x14ac:dyDescent="0.25">
      <c r="A88" s="10">
        <v>686</v>
      </c>
      <c r="B88" s="6" t="s">
        <v>101</v>
      </c>
      <c r="C88" s="36">
        <v>200</v>
      </c>
      <c r="D88" s="14">
        <v>0.23</v>
      </c>
      <c r="E88" s="14">
        <v>0.05</v>
      </c>
      <c r="F88" s="14">
        <v>15.14</v>
      </c>
      <c r="G88" s="14">
        <v>62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>
        <v>6.84</v>
      </c>
      <c r="V88" s="10">
        <v>4.8</v>
      </c>
      <c r="W88" s="10">
        <v>9</v>
      </c>
      <c r="X88" s="10">
        <v>0.8</v>
      </c>
      <c r="Y88" s="10">
        <v>2E-3</v>
      </c>
      <c r="Z88" s="10"/>
      <c r="AA88" s="10">
        <v>16</v>
      </c>
      <c r="AB88" s="10">
        <v>0.5</v>
      </c>
      <c r="AC88" s="10"/>
      <c r="AD88" s="10"/>
      <c r="AE88" s="10"/>
      <c r="AF88" s="10">
        <v>7.0000000000000001E-3</v>
      </c>
      <c r="CH88" s="20"/>
      <c r="CI88" s="101"/>
      <c r="CJ88" s="101"/>
      <c r="CK88" s="101"/>
      <c r="CL88" s="101"/>
      <c r="CM88" s="101"/>
      <c r="CN88" s="101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s="7" customFormat="1" ht="14.25" x14ac:dyDescent="0.2">
      <c r="A89" s="11"/>
      <c r="B89" s="8" t="s">
        <v>75</v>
      </c>
      <c r="C89" s="62"/>
      <c r="D89" s="16">
        <f t="shared" ref="D89:AF89" si="12">SUM(D86:D88)</f>
        <v>17.169999999999998</v>
      </c>
      <c r="E89" s="16">
        <f t="shared" si="12"/>
        <v>20.66</v>
      </c>
      <c r="F89" s="16">
        <f t="shared" si="12"/>
        <v>78.990000000000009</v>
      </c>
      <c r="G89" s="78">
        <f t="shared" si="12"/>
        <v>558.05999999999995</v>
      </c>
      <c r="H89" s="16">
        <f t="shared" si="12"/>
        <v>0</v>
      </c>
      <c r="I89" s="16">
        <f t="shared" si="12"/>
        <v>0</v>
      </c>
      <c r="J89" s="16">
        <f t="shared" si="12"/>
        <v>0</v>
      </c>
      <c r="K89" s="16">
        <f t="shared" si="12"/>
        <v>0</v>
      </c>
      <c r="L89" s="16">
        <f t="shared" si="12"/>
        <v>0</v>
      </c>
      <c r="M89" s="16">
        <f t="shared" si="12"/>
        <v>0</v>
      </c>
      <c r="N89" s="16">
        <f t="shared" si="12"/>
        <v>0</v>
      </c>
      <c r="O89" s="16">
        <f t="shared" si="12"/>
        <v>0</v>
      </c>
      <c r="P89" s="16">
        <f t="shared" si="12"/>
        <v>0</v>
      </c>
      <c r="Q89" s="16">
        <f t="shared" si="12"/>
        <v>0</v>
      </c>
      <c r="R89" s="16">
        <f t="shared" si="12"/>
        <v>0</v>
      </c>
      <c r="S89" s="16">
        <f t="shared" si="12"/>
        <v>0</v>
      </c>
      <c r="T89" s="16">
        <f t="shared" si="12"/>
        <v>0</v>
      </c>
      <c r="U89" s="16">
        <f t="shared" si="12"/>
        <v>254.24</v>
      </c>
      <c r="V89" s="16">
        <f t="shared" si="12"/>
        <v>82.55</v>
      </c>
      <c r="W89" s="16">
        <f t="shared" si="12"/>
        <v>320.92</v>
      </c>
      <c r="X89" s="16">
        <f t="shared" si="12"/>
        <v>3.3899999999999997</v>
      </c>
      <c r="Y89" s="16">
        <f t="shared" si="12"/>
        <v>0.35199999999999998</v>
      </c>
      <c r="Z89" s="16">
        <f t="shared" si="12"/>
        <v>0</v>
      </c>
      <c r="AA89" s="16">
        <f t="shared" si="12"/>
        <v>17.440000000000001</v>
      </c>
      <c r="AB89" s="16">
        <f t="shared" si="12"/>
        <v>108.91</v>
      </c>
      <c r="AC89" s="16">
        <f t="shared" si="12"/>
        <v>0</v>
      </c>
      <c r="AD89" s="16">
        <f t="shared" si="12"/>
        <v>0</v>
      </c>
      <c r="AE89" s="16">
        <f t="shared" si="12"/>
        <v>0</v>
      </c>
      <c r="AF89" s="16">
        <f t="shared" si="12"/>
        <v>1.9069999999999998</v>
      </c>
      <c r="AG89" s="7">
        <v>0</v>
      </c>
      <c r="AH89" s="7">
        <v>842.69</v>
      </c>
      <c r="AI89" s="7">
        <v>776.73</v>
      </c>
      <c r="AJ89" s="7">
        <v>2492.0700000000002</v>
      </c>
      <c r="AK89" s="7">
        <v>1284.6600000000001</v>
      </c>
      <c r="AL89" s="7">
        <v>713.12</v>
      </c>
      <c r="AM89" s="7">
        <v>1055.94</v>
      </c>
      <c r="AN89" s="7">
        <v>350.11</v>
      </c>
      <c r="AO89" s="7">
        <v>1684.66</v>
      </c>
      <c r="AP89" s="7">
        <v>1007.22</v>
      </c>
      <c r="AQ89" s="7">
        <v>2515.46</v>
      </c>
      <c r="AR89" s="7">
        <v>2248.91</v>
      </c>
      <c r="AS89" s="7">
        <v>637.35</v>
      </c>
      <c r="AT89" s="7">
        <v>1310.6600000000001</v>
      </c>
      <c r="AU89" s="7">
        <v>6510.92</v>
      </c>
      <c r="AV89" s="7">
        <v>0.38</v>
      </c>
      <c r="AW89" s="7">
        <v>1773</v>
      </c>
      <c r="AX89" s="7">
        <v>1222.06</v>
      </c>
      <c r="AY89" s="7">
        <v>931.68</v>
      </c>
      <c r="AZ89" s="7">
        <v>417.94</v>
      </c>
      <c r="BA89" s="7">
        <v>1.07</v>
      </c>
      <c r="BB89" s="7">
        <v>1.42</v>
      </c>
      <c r="BC89" s="7">
        <v>1.0900000000000001</v>
      </c>
      <c r="BD89" s="7">
        <v>2.69</v>
      </c>
      <c r="BE89" s="7">
        <v>0.12</v>
      </c>
      <c r="BF89" s="7">
        <v>0.66</v>
      </c>
      <c r="BG89" s="7">
        <v>0</v>
      </c>
      <c r="BH89" s="7">
        <v>4.51</v>
      </c>
      <c r="BI89" s="7">
        <v>0</v>
      </c>
      <c r="BJ89" s="7">
        <v>1.38</v>
      </c>
      <c r="BK89" s="7">
        <v>0.81</v>
      </c>
      <c r="BL89" s="7">
        <v>0.62</v>
      </c>
      <c r="BM89" s="7">
        <v>0</v>
      </c>
      <c r="BN89" s="7">
        <v>1.29</v>
      </c>
      <c r="BO89" s="7">
        <v>0.42</v>
      </c>
      <c r="BP89" s="7">
        <v>33.42</v>
      </c>
      <c r="BQ89" s="7">
        <v>0</v>
      </c>
      <c r="BR89" s="7">
        <v>0</v>
      </c>
      <c r="BS89" s="7">
        <v>13.24</v>
      </c>
      <c r="BT89" s="7">
        <v>0.33</v>
      </c>
      <c r="BU89" s="7">
        <v>0.08</v>
      </c>
      <c r="BV89" s="7">
        <v>0</v>
      </c>
      <c r="BW89" s="7">
        <v>0</v>
      </c>
      <c r="BX89" s="7">
        <v>0</v>
      </c>
      <c r="BY89" s="7">
        <v>414.84</v>
      </c>
      <c r="BZ89" s="7">
        <f>$G$89/$G$99*100</f>
        <v>37.716185803207551</v>
      </c>
      <c r="CA89" s="7">
        <v>86.23</v>
      </c>
      <c r="CI89" s="101"/>
      <c r="CJ89" s="101"/>
      <c r="CK89" s="101"/>
      <c r="CL89" s="101"/>
      <c r="CM89" s="101"/>
      <c r="CN89" s="101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</row>
    <row r="90" spans="1:128" ht="18" customHeight="1" x14ac:dyDescent="0.25">
      <c r="B90" s="31" t="s">
        <v>76</v>
      </c>
      <c r="C90" s="13"/>
      <c r="D90" s="13"/>
      <c r="E90" s="13"/>
      <c r="F90" s="13"/>
      <c r="G90" s="13"/>
    </row>
    <row r="91" spans="1:128" ht="18" customHeight="1" x14ac:dyDescent="0.25">
      <c r="A91" s="43">
        <v>101</v>
      </c>
      <c r="B91" s="48" t="s">
        <v>128</v>
      </c>
      <c r="C91" s="49">
        <v>60</v>
      </c>
      <c r="D91" s="50">
        <v>1.86</v>
      </c>
      <c r="E91" s="14">
        <v>0.12</v>
      </c>
      <c r="F91" s="14">
        <v>3.91</v>
      </c>
      <c r="G91" s="14">
        <v>24.17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v>12.03</v>
      </c>
      <c r="V91" s="10">
        <v>12.63</v>
      </c>
      <c r="W91" s="10">
        <v>37.200000000000003</v>
      </c>
      <c r="X91" s="10">
        <v>0.42</v>
      </c>
      <c r="Y91" s="10">
        <v>7.0000000000000007E-2</v>
      </c>
      <c r="Z91" s="10"/>
      <c r="AA91" s="10">
        <v>2.5</v>
      </c>
      <c r="AB91" s="10">
        <v>30.07</v>
      </c>
      <c r="AC91" s="10"/>
      <c r="AD91" s="10"/>
      <c r="AE91" s="10"/>
      <c r="AF91" s="10">
        <v>0.12</v>
      </c>
    </row>
    <row r="92" spans="1:128" s="6" customFormat="1" x14ac:dyDescent="0.25">
      <c r="A92" s="43">
        <v>110</v>
      </c>
      <c r="B92" s="6" t="s">
        <v>95</v>
      </c>
      <c r="C92" s="36">
        <v>200</v>
      </c>
      <c r="D92" s="14">
        <v>1.46</v>
      </c>
      <c r="E92" s="14">
        <v>3.2</v>
      </c>
      <c r="F92" s="14">
        <v>10.3</v>
      </c>
      <c r="G92" s="14">
        <v>152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v>26.4</v>
      </c>
      <c r="V92" s="10">
        <v>18.899999999999999</v>
      </c>
      <c r="W92" s="10">
        <v>39.1</v>
      </c>
      <c r="X92" s="10">
        <v>0.8</v>
      </c>
      <c r="Y92" s="10">
        <v>0.04</v>
      </c>
      <c r="Z92" s="10"/>
      <c r="AA92" s="10">
        <v>6.4</v>
      </c>
      <c r="AB92" s="10">
        <v>196</v>
      </c>
      <c r="AC92" s="10"/>
      <c r="AD92" s="10"/>
      <c r="AE92" s="10"/>
      <c r="AF92" s="10">
        <v>0.66</v>
      </c>
      <c r="AG92" s="6">
        <v>0</v>
      </c>
      <c r="AH92" s="6">
        <v>35.29</v>
      </c>
      <c r="AI92" s="6">
        <v>39.9</v>
      </c>
      <c r="AJ92" s="6">
        <v>58.41</v>
      </c>
      <c r="AK92" s="6">
        <v>49.24</v>
      </c>
      <c r="AL92" s="6">
        <v>13.15</v>
      </c>
      <c r="AM92" s="6">
        <v>36.25</v>
      </c>
      <c r="AN92" s="6">
        <v>16.97</v>
      </c>
      <c r="AO92" s="6">
        <v>41.76</v>
      </c>
      <c r="AP92" s="6">
        <v>53.83</v>
      </c>
      <c r="AQ92" s="6">
        <v>117.81</v>
      </c>
      <c r="AR92" s="6">
        <v>74.19</v>
      </c>
      <c r="AS92" s="6">
        <v>16.57</v>
      </c>
      <c r="AT92" s="6">
        <v>39.380000000000003</v>
      </c>
      <c r="AU92" s="6">
        <v>197.67</v>
      </c>
      <c r="AV92" s="6">
        <v>0</v>
      </c>
      <c r="AW92" s="6">
        <v>33.74</v>
      </c>
      <c r="AX92" s="6">
        <v>32.31</v>
      </c>
      <c r="AY92" s="6">
        <v>31.09</v>
      </c>
      <c r="AZ92" s="6">
        <v>14.14</v>
      </c>
      <c r="BA92" s="6">
        <v>0.09</v>
      </c>
      <c r="BB92" s="6">
        <v>0.02</v>
      </c>
      <c r="BC92" s="6">
        <v>0.02</v>
      </c>
      <c r="BD92" s="6">
        <v>0.04</v>
      </c>
      <c r="BE92" s="6">
        <v>0.06</v>
      </c>
      <c r="BF92" s="6">
        <v>0.19</v>
      </c>
      <c r="BG92" s="6">
        <v>0</v>
      </c>
      <c r="BH92" s="6">
        <v>0.64</v>
      </c>
      <c r="BI92" s="6">
        <v>0</v>
      </c>
      <c r="BJ92" s="6">
        <v>0.19</v>
      </c>
      <c r="BK92" s="6">
        <v>0</v>
      </c>
      <c r="BL92" s="6">
        <v>0</v>
      </c>
      <c r="BM92" s="6">
        <v>0</v>
      </c>
      <c r="BN92" s="6">
        <v>0</v>
      </c>
      <c r="BO92" s="6">
        <v>7.0000000000000007E-2</v>
      </c>
      <c r="BP92" s="6">
        <v>0.79</v>
      </c>
      <c r="BQ92" s="6">
        <v>0</v>
      </c>
      <c r="BR92" s="6">
        <v>0</v>
      </c>
      <c r="BS92" s="6">
        <v>0.1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215.66</v>
      </c>
      <c r="CA92" s="6">
        <v>176.85</v>
      </c>
      <c r="CH92" s="20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s="6" customFormat="1" x14ac:dyDescent="0.25">
      <c r="A93" s="43" t="s">
        <v>146</v>
      </c>
      <c r="B93" s="6" t="s">
        <v>129</v>
      </c>
      <c r="C93" s="36">
        <v>90</v>
      </c>
      <c r="D93" s="14">
        <v>17.21</v>
      </c>
      <c r="E93" s="14">
        <v>20.78</v>
      </c>
      <c r="F93" s="14">
        <v>8.8000000000000007</v>
      </c>
      <c r="G93" s="14">
        <v>291.06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39.74</v>
      </c>
      <c r="V93" s="10">
        <v>24.7</v>
      </c>
      <c r="W93" s="10">
        <v>178.97</v>
      </c>
      <c r="X93" s="10">
        <v>2.06</v>
      </c>
      <c r="Y93" s="10">
        <v>0.09</v>
      </c>
      <c r="Z93" s="10"/>
      <c r="AA93" s="10">
        <v>2.2999999999999998</v>
      </c>
      <c r="AB93" s="10">
        <v>40.270000000000003</v>
      </c>
      <c r="AC93" s="10"/>
      <c r="AD93" s="10"/>
      <c r="AE93" s="10"/>
      <c r="AF93" s="10">
        <v>2.8730000000000002</v>
      </c>
      <c r="AG93" s="6">
        <v>0</v>
      </c>
      <c r="AH93" s="6">
        <v>910.05</v>
      </c>
      <c r="AI93" s="6">
        <v>681.66</v>
      </c>
      <c r="AJ93" s="6">
        <v>1172.3800000000001</v>
      </c>
      <c r="AK93" s="6">
        <v>1034.72</v>
      </c>
      <c r="AL93" s="6">
        <v>319.95</v>
      </c>
      <c r="AM93" s="6">
        <v>592.79</v>
      </c>
      <c r="AN93" s="6">
        <v>174.26</v>
      </c>
      <c r="AO93" s="6">
        <v>681.64</v>
      </c>
      <c r="AP93" s="6">
        <v>11.76</v>
      </c>
      <c r="AQ93" s="6">
        <v>14.25</v>
      </c>
      <c r="AR93" s="6">
        <v>12.11</v>
      </c>
      <c r="AS93" s="6">
        <v>315.2</v>
      </c>
      <c r="AT93" s="6">
        <v>12.47</v>
      </c>
      <c r="AU93" s="6">
        <v>109.73</v>
      </c>
      <c r="AV93" s="6">
        <v>0</v>
      </c>
      <c r="AW93" s="6">
        <v>34.56</v>
      </c>
      <c r="AX93" s="6">
        <v>17.809999999999999</v>
      </c>
      <c r="AY93" s="6">
        <v>8.92</v>
      </c>
      <c r="AZ93" s="6">
        <v>7.13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0.36</v>
      </c>
      <c r="BI93" s="6">
        <v>0</v>
      </c>
      <c r="BJ93" s="6">
        <v>0.23</v>
      </c>
      <c r="BK93" s="6">
        <v>0.02</v>
      </c>
      <c r="BL93" s="6">
        <v>0.04</v>
      </c>
      <c r="BM93" s="6">
        <v>0</v>
      </c>
      <c r="BN93" s="6">
        <v>0</v>
      </c>
      <c r="BO93" s="6">
        <v>0</v>
      </c>
      <c r="BP93" s="6">
        <v>1.35</v>
      </c>
      <c r="BQ93" s="6">
        <v>0</v>
      </c>
      <c r="BR93" s="6">
        <v>0</v>
      </c>
      <c r="BS93" s="6">
        <v>3.38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66.099999999999994</v>
      </c>
      <c r="CA93" s="6">
        <v>5283.14</v>
      </c>
      <c r="CH93" s="20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s="6" customFormat="1" ht="20.25" customHeight="1" x14ac:dyDescent="0.25">
      <c r="A94" s="39">
        <v>516</v>
      </c>
      <c r="B94" s="42" t="s">
        <v>98</v>
      </c>
      <c r="C94" s="51">
        <v>150</v>
      </c>
      <c r="D94" s="34">
        <v>6.7</v>
      </c>
      <c r="E94" s="34">
        <v>9</v>
      </c>
      <c r="F94" s="34">
        <v>26.1</v>
      </c>
      <c r="G94" s="34">
        <v>211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>
        <v>13.13</v>
      </c>
      <c r="V94" s="35">
        <v>23.6</v>
      </c>
      <c r="W94" s="35">
        <v>60.9</v>
      </c>
      <c r="X94" s="35">
        <v>1.31</v>
      </c>
      <c r="Y94" s="35">
        <v>0.13</v>
      </c>
      <c r="Z94" s="35"/>
      <c r="AA94" s="35">
        <v>0</v>
      </c>
      <c r="AB94" s="35">
        <v>25.2</v>
      </c>
      <c r="AC94" s="35"/>
      <c r="AD94" s="35"/>
      <c r="AE94" s="35"/>
      <c r="AF94" s="35">
        <v>0.8</v>
      </c>
      <c r="AG94" s="6">
        <v>0</v>
      </c>
      <c r="AH94" s="6">
        <v>1.24</v>
      </c>
      <c r="AI94" s="6">
        <v>1.19</v>
      </c>
      <c r="AJ94" s="6">
        <v>308.36</v>
      </c>
      <c r="AK94" s="6">
        <v>167.14</v>
      </c>
      <c r="AL94" s="6">
        <v>103.43</v>
      </c>
      <c r="AM94" s="6">
        <v>142.86000000000001</v>
      </c>
      <c r="AN94" s="6">
        <v>51.65</v>
      </c>
      <c r="AO94" s="6">
        <v>241.97</v>
      </c>
      <c r="AP94" s="6">
        <v>215.05</v>
      </c>
      <c r="AQ94" s="6">
        <v>620.04999999999995</v>
      </c>
      <c r="AR94" s="6">
        <v>464.25</v>
      </c>
      <c r="AS94" s="6">
        <v>110.36</v>
      </c>
      <c r="AT94" s="6">
        <v>256.87</v>
      </c>
      <c r="AU94" s="6">
        <v>1071.3800000000001</v>
      </c>
      <c r="AV94" s="6">
        <v>1.62</v>
      </c>
      <c r="AW94" s="6">
        <v>214.42</v>
      </c>
      <c r="AX94" s="6">
        <v>180.05</v>
      </c>
      <c r="AY94" s="6">
        <v>143.88</v>
      </c>
      <c r="AZ94" s="6">
        <v>57.98</v>
      </c>
      <c r="BA94" s="6">
        <v>0.38</v>
      </c>
      <c r="BB94" s="6">
        <v>0.34</v>
      </c>
      <c r="BC94" s="6">
        <v>0.27</v>
      </c>
      <c r="BD94" s="6">
        <v>0.66</v>
      </c>
      <c r="BE94" s="6">
        <v>0.12</v>
      </c>
      <c r="BF94" s="6">
        <v>0.48</v>
      </c>
      <c r="BG94" s="6">
        <v>0</v>
      </c>
      <c r="BH94" s="6">
        <v>2</v>
      </c>
      <c r="BI94" s="6">
        <v>0</v>
      </c>
      <c r="BJ94" s="6">
        <v>0.62</v>
      </c>
      <c r="BK94" s="6">
        <v>1.82</v>
      </c>
      <c r="BL94" s="6">
        <v>0.13</v>
      </c>
      <c r="BM94" s="6">
        <v>0</v>
      </c>
      <c r="BN94" s="6">
        <v>0.32</v>
      </c>
      <c r="BO94" s="6">
        <v>0.21</v>
      </c>
      <c r="BP94" s="6">
        <v>8.26</v>
      </c>
      <c r="BQ94" s="6">
        <v>0</v>
      </c>
      <c r="BR94" s="6">
        <v>0</v>
      </c>
      <c r="BS94" s="6">
        <v>2.52</v>
      </c>
      <c r="BT94" s="6">
        <v>0.06</v>
      </c>
      <c r="BU94" s="6">
        <v>0.02</v>
      </c>
      <c r="BV94" s="6">
        <v>0</v>
      </c>
      <c r="BW94" s="6">
        <v>0</v>
      </c>
      <c r="BX94" s="6">
        <v>0</v>
      </c>
      <c r="BY94" s="6">
        <v>123.02</v>
      </c>
      <c r="CA94" s="6">
        <v>40.24</v>
      </c>
      <c r="CH94" s="20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s="6" customFormat="1" x14ac:dyDescent="0.25">
      <c r="A95" s="43">
        <v>705</v>
      </c>
      <c r="B95" s="6" t="s">
        <v>110</v>
      </c>
      <c r="C95" s="36">
        <v>180</v>
      </c>
      <c r="D95" s="14">
        <v>0.2</v>
      </c>
      <c r="E95" s="14">
        <v>0.04</v>
      </c>
      <c r="F95" s="14">
        <v>25.73</v>
      </c>
      <c r="G95" s="14">
        <v>104.1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8.1999999999999993</v>
      </c>
      <c r="V95" s="10">
        <v>2.86</v>
      </c>
      <c r="W95" s="10">
        <v>5.0599999999999996</v>
      </c>
      <c r="X95" s="10">
        <v>0.14000000000000001</v>
      </c>
      <c r="Y95" s="10">
        <v>0.01</v>
      </c>
      <c r="Z95" s="10"/>
      <c r="AA95" s="10">
        <v>5.5</v>
      </c>
      <c r="AB95" s="10">
        <v>1.76</v>
      </c>
      <c r="AC95" s="10"/>
      <c r="AD95" s="10"/>
      <c r="AE95" s="10"/>
      <c r="AF95" s="10">
        <v>0.04</v>
      </c>
      <c r="AG95" s="6">
        <v>0</v>
      </c>
      <c r="AH95" s="6">
        <v>0</v>
      </c>
      <c r="AI95" s="6">
        <v>0</v>
      </c>
      <c r="AJ95" s="6">
        <v>3.37</v>
      </c>
      <c r="AK95" s="6">
        <v>3.98</v>
      </c>
      <c r="AL95" s="6">
        <v>2.5</v>
      </c>
      <c r="AM95" s="6">
        <v>10.86</v>
      </c>
      <c r="AN95" s="6">
        <v>0.59</v>
      </c>
      <c r="AO95" s="6">
        <v>3.29</v>
      </c>
      <c r="AP95" s="6">
        <v>5.42</v>
      </c>
      <c r="AQ95" s="6">
        <v>16.86</v>
      </c>
      <c r="AR95" s="6">
        <v>15.23</v>
      </c>
      <c r="AS95" s="6">
        <v>2.27</v>
      </c>
      <c r="AT95" s="6">
        <v>1.37</v>
      </c>
      <c r="AU95" s="6">
        <v>21.15</v>
      </c>
      <c r="AV95" s="6">
        <v>0.85</v>
      </c>
      <c r="AW95" s="6">
        <v>20.11</v>
      </c>
      <c r="AX95" s="6">
        <v>14.19</v>
      </c>
      <c r="AY95" s="6">
        <v>2.5</v>
      </c>
      <c r="AZ95" s="6">
        <v>3.17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0.01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0.01</v>
      </c>
      <c r="BQ95" s="6">
        <v>0</v>
      </c>
      <c r="BR95" s="6">
        <v>0</v>
      </c>
      <c r="BS95" s="6">
        <v>0.02</v>
      </c>
      <c r="BT95" s="6">
        <v>0.01</v>
      </c>
      <c r="BU95" s="6">
        <v>0</v>
      </c>
      <c r="BV95" s="6">
        <v>0</v>
      </c>
      <c r="BW95" s="6">
        <v>0</v>
      </c>
      <c r="BX95" s="6">
        <v>0</v>
      </c>
      <c r="BY95" s="6">
        <v>21.5</v>
      </c>
      <c r="CA95" s="6">
        <v>14.47</v>
      </c>
      <c r="CH95" s="20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s="6" customFormat="1" x14ac:dyDescent="0.25">
      <c r="A96" s="43"/>
      <c r="B96" s="6" t="s">
        <v>90</v>
      </c>
      <c r="C96" s="36">
        <v>30</v>
      </c>
      <c r="D96" s="14">
        <v>2.9</v>
      </c>
      <c r="E96" s="14">
        <v>0.8</v>
      </c>
      <c r="F96" s="14">
        <v>16.3</v>
      </c>
      <c r="G96" s="14">
        <v>88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v>6.9</v>
      </c>
      <c r="V96" s="10">
        <v>9.9</v>
      </c>
      <c r="W96" s="10">
        <v>26.1</v>
      </c>
      <c r="X96" s="10">
        <v>0.6</v>
      </c>
      <c r="Y96" s="10">
        <v>0.05</v>
      </c>
      <c r="Z96" s="10"/>
      <c r="AA96" s="10">
        <v>0</v>
      </c>
      <c r="AB96" s="10">
        <v>0</v>
      </c>
      <c r="AC96" s="10"/>
      <c r="AD96" s="10"/>
      <c r="AE96" s="10"/>
      <c r="AF96" s="10">
        <v>0.39</v>
      </c>
      <c r="AG96" s="6">
        <v>0</v>
      </c>
      <c r="AH96" s="6">
        <v>0</v>
      </c>
      <c r="AI96" s="6">
        <v>0</v>
      </c>
      <c r="AJ96" s="6">
        <v>152.69</v>
      </c>
      <c r="AK96" s="6">
        <v>50.63</v>
      </c>
      <c r="AL96" s="6">
        <v>30.02</v>
      </c>
      <c r="AM96" s="6">
        <v>60.03</v>
      </c>
      <c r="AN96" s="6">
        <v>22.71</v>
      </c>
      <c r="AO96" s="6">
        <v>108.58</v>
      </c>
      <c r="AP96" s="6">
        <v>67.34</v>
      </c>
      <c r="AQ96" s="6">
        <v>93.96</v>
      </c>
      <c r="AR96" s="6">
        <v>77.52</v>
      </c>
      <c r="AS96" s="6">
        <v>40.72</v>
      </c>
      <c r="AT96" s="6">
        <v>72.040000000000006</v>
      </c>
      <c r="AU96" s="6">
        <v>602.39</v>
      </c>
      <c r="AV96" s="6">
        <v>70.47</v>
      </c>
      <c r="AW96" s="6">
        <v>196.27</v>
      </c>
      <c r="AX96" s="6">
        <v>85.35</v>
      </c>
      <c r="AY96" s="6">
        <v>56.64</v>
      </c>
      <c r="AZ96" s="6">
        <v>44.89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0.04</v>
      </c>
      <c r="BH96" s="6">
        <v>0.02</v>
      </c>
      <c r="BI96" s="6">
        <v>0.02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0.02</v>
      </c>
      <c r="BQ96" s="6">
        <v>0</v>
      </c>
      <c r="BR96" s="6">
        <v>0</v>
      </c>
      <c r="BS96" s="6">
        <v>0.08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11.73</v>
      </c>
      <c r="CA96" s="6">
        <v>0</v>
      </c>
      <c r="CH96" s="20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s="5" customFormat="1" x14ac:dyDescent="0.25">
      <c r="A97" s="44"/>
      <c r="B97" s="6" t="s">
        <v>113</v>
      </c>
      <c r="C97" s="36">
        <v>30</v>
      </c>
      <c r="D97" s="15">
        <v>1.98</v>
      </c>
      <c r="E97" s="15">
        <v>0.36</v>
      </c>
      <c r="F97" s="15">
        <v>10.02</v>
      </c>
      <c r="G97" s="15">
        <v>51.24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>
        <v>75</v>
      </c>
      <c r="V97" s="56">
        <v>15</v>
      </c>
      <c r="W97" s="56">
        <v>75</v>
      </c>
      <c r="X97" s="56">
        <v>0.6</v>
      </c>
      <c r="Y97" s="56">
        <v>0.06</v>
      </c>
      <c r="Z97" s="56"/>
      <c r="AA97" s="56">
        <v>0</v>
      </c>
      <c r="AB97" s="56">
        <v>3</v>
      </c>
      <c r="AC97" s="56"/>
      <c r="AD97" s="56"/>
      <c r="AE97" s="56"/>
      <c r="AF97" s="56">
        <v>1.8</v>
      </c>
      <c r="AG97" s="5">
        <v>0</v>
      </c>
      <c r="AH97" s="5">
        <v>0</v>
      </c>
      <c r="AI97" s="5">
        <v>0</v>
      </c>
      <c r="AJ97" s="5">
        <v>128.1</v>
      </c>
      <c r="AK97" s="5">
        <v>66.900000000000006</v>
      </c>
      <c r="AL97" s="5">
        <v>27.9</v>
      </c>
      <c r="AM97" s="5">
        <v>59.4</v>
      </c>
      <c r="AN97" s="5">
        <v>24</v>
      </c>
      <c r="AO97" s="5">
        <v>111.3</v>
      </c>
      <c r="AP97" s="5">
        <v>89.1</v>
      </c>
      <c r="AQ97" s="5">
        <v>87.3</v>
      </c>
      <c r="AR97" s="5">
        <v>139.19999999999999</v>
      </c>
      <c r="AS97" s="5">
        <v>37.200000000000003</v>
      </c>
      <c r="AT97" s="5">
        <v>93</v>
      </c>
      <c r="AU97" s="5">
        <v>458.7</v>
      </c>
      <c r="AV97" s="5">
        <v>81</v>
      </c>
      <c r="AW97" s="5">
        <v>157.80000000000001</v>
      </c>
      <c r="AX97" s="5">
        <v>87.3</v>
      </c>
      <c r="AY97" s="5">
        <v>54</v>
      </c>
      <c r="AZ97" s="5">
        <v>39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0.06</v>
      </c>
      <c r="BH97" s="5">
        <v>0.04</v>
      </c>
      <c r="BI97" s="5">
        <v>0.03</v>
      </c>
      <c r="BJ97" s="5">
        <v>0</v>
      </c>
      <c r="BK97" s="5">
        <v>0.01</v>
      </c>
      <c r="BL97" s="5">
        <v>0</v>
      </c>
      <c r="BM97" s="5">
        <v>0</v>
      </c>
      <c r="BN97" s="5">
        <v>0</v>
      </c>
      <c r="BO97" s="5">
        <v>0</v>
      </c>
      <c r="BP97" s="5">
        <v>0.03</v>
      </c>
      <c r="BQ97" s="5">
        <v>0</v>
      </c>
      <c r="BR97" s="5">
        <v>0</v>
      </c>
      <c r="BS97" s="5">
        <v>0.14000000000000001</v>
      </c>
      <c r="BT97" s="5">
        <v>0.02</v>
      </c>
      <c r="BU97" s="5">
        <v>0</v>
      </c>
      <c r="BV97" s="5">
        <v>0</v>
      </c>
      <c r="BW97" s="5">
        <v>0</v>
      </c>
      <c r="BX97" s="5">
        <v>0</v>
      </c>
      <c r="BY97" s="5">
        <v>14.1</v>
      </c>
      <c r="CA97" s="5">
        <v>0.25</v>
      </c>
      <c r="CH97" s="21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s="7" customFormat="1" ht="14.25" x14ac:dyDescent="0.2">
      <c r="A98" s="11"/>
      <c r="B98" s="8" t="s">
        <v>77</v>
      </c>
      <c r="C98" s="16"/>
      <c r="D98" s="16">
        <f>SUM(D91:D97)</f>
        <v>32.309999999999995</v>
      </c>
      <c r="E98" s="16">
        <f t="shared" ref="E98:AF98" si="13">SUM(E91:E97)</f>
        <v>34.299999999999997</v>
      </c>
      <c r="F98" s="16">
        <f t="shared" si="13"/>
        <v>101.16</v>
      </c>
      <c r="G98" s="16">
        <f t="shared" si="13"/>
        <v>921.57</v>
      </c>
      <c r="H98" s="16">
        <f t="shared" si="13"/>
        <v>0</v>
      </c>
      <c r="I98" s="16">
        <f t="shared" si="13"/>
        <v>0</v>
      </c>
      <c r="J98" s="16">
        <f t="shared" si="13"/>
        <v>0</v>
      </c>
      <c r="K98" s="16">
        <f t="shared" si="13"/>
        <v>0</v>
      </c>
      <c r="L98" s="16">
        <f t="shared" si="13"/>
        <v>0</v>
      </c>
      <c r="M98" s="16">
        <f t="shared" si="13"/>
        <v>0</v>
      </c>
      <c r="N98" s="16">
        <f t="shared" si="13"/>
        <v>0</v>
      </c>
      <c r="O98" s="16">
        <f t="shared" si="13"/>
        <v>0</v>
      </c>
      <c r="P98" s="16">
        <f t="shared" si="13"/>
        <v>0</v>
      </c>
      <c r="Q98" s="16">
        <f t="shared" si="13"/>
        <v>0</v>
      </c>
      <c r="R98" s="16">
        <f t="shared" si="13"/>
        <v>0</v>
      </c>
      <c r="S98" s="16">
        <f t="shared" si="13"/>
        <v>0</v>
      </c>
      <c r="T98" s="16">
        <f t="shared" si="13"/>
        <v>0</v>
      </c>
      <c r="U98" s="16">
        <f t="shared" si="13"/>
        <v>181.4</v>
      </c>
      <c r="V98" s="16">
        <f t="shared" si="13"/>
        <v>107.59000000000002</v>
      </c>
      <c r="W98" s="16">
        <f t="shared" si="13"/>
        <v>422.33000000000004</v>
      </c>
      <c r="X98" s="16">
        <f t="shared" si="13"/>
        <v>5.9299999999999988</v>
      </c>
      <c r="Y98" s="16">
        <f t="shared" si="13"/>
        <v>0.45</v>
      </c>
      <c r="Z98" s="16">
        <f t="shared" si="13"/>
        <v>0</v>
      </c>
      <c r="AA98" s="16">
        <f t="shared" si="13"/>
        <v>16.7</v>
      </c>
      <c r="AB98" s="32">
        <f t="shared" si="13"/>
        <v>296.29999999999995</v>
      </c>
      <c r="AC98" s="16">
        <f t="shared" si="13"/>
        <v>0</v>
      </c>
      <c r="AD98" s="16">
        <f t="shared" si="13"/>
        <v>0</v>
      </c>
      <c r="AE98" s="16">
        <f t="shared" si="13"/>
        <v>0</v>
      </c>
      <c r="AF98" s="16">
        <f t="shared" si="13"/>
        <v>6.6829999999999998</v>
      </c>
      <c r="AG98" s="7">
        <v>0</v>
      </c>
      <c r="AH98" s="7">
        <v>946.57</v>
      </c>
      <c r="AI98" s="7">
        <v>722.75</v>
      </c>
      <c r="AJ98" s="7">
        <v>1823.31</v>
      </c>
      <c r="AK98" s="7">
        <v>1372.62</v>
      </c>
      <c r="AL98" s="7">
        <v>496.93</v>
      </c>
      <c r="AM98" s="7">
        <v>902.18</v>
      </c>
      <c r="AN98" s="7">
        <v>290.19</v>
      </c>
      <c r="AO98" s="7">
        <v>1188.52</v>
      </c>
      <c r="AP98" s="7">
        <v>442.49</v>
      </c>
      <c r="AQ98" s="7">
        <v>950.23</v>
      </c>
      <c r="AR98" s="7">
        <v>782.5</v>
      </c>
      <c r="AS98" s="7">
        <v>522.32000000000005</v>
      </c>
      <c r="AT98" s="7">
        <v>475.13</v>
      </c>
      <c r="AU98" s="7">
        <v>2461.0100000000002</v>
      </c>
      <c r="AV98" s="7">
        <v>153.93</v>
      </c>
      <c r="AW98" s="7">
        <v>656.89</v>
      </c>
      <c r="AX98" s="7">
        <v>417.01</v>
      </c>
      <c r="AY98" s="7">
        <v>297.02</v>
      </c>
      <c r="AZ98" s="7">
        <v>166.31</v>
      </c>
      <c r="BA98" s="7">
        <v>0.47</v>
      </c>
      <c r="BB98" s="7">
        <v>0.36</v>
      </c>
      <c r="BC98" s="7">
        <v>0.28000000000000003</v>
      </c>
      <c r="BD98" s="7">
        <v>0.7</v>
      </c>
      <c r="BE98" s="7">
        <v>0.18</v>
      </c>
      <c r="BF98" s="7">
        <v>0.66</v>
      </c>
      <c r="BG98" s="7">
        <v>0.1</v>
      </c>
      <c r="BH98" s="7">
        <v>3.07</v>
      </c>
      <c r="BI98" s="7">
        <v>0.05</v>
      </c>
      <c r="BJ98" s="7">
        <v>1.04</v>
      </c>
      <c r="BK98" s="7">
        <v>1.84</v>
      </c>
      <c r="BL98" s="7">
        <v>0.17</v>
      </c>
      <c r="BM98" s="7">
        <v>0</v>
      </c>
      <c r="BN98" s="7">
        <v>0.32</v>
      </c>
      <c r="BO98" s="7">
        <v>0.28000000000000003</v>
      </c>
      <c r="BP98" s="7">
        <v>10.47</v>
      </c>
      <c r="BQ98" s="7">
        <v>0</v>
      </c>
      <c r="BR98" s="7">
        <v>0</v>
      </c>
      <c r="BS98" s="7">
        <v>6.25</v>
      </c>
      <c r="BT98" s="7">
        <v>0.1</v>
      </c>
      <c r="BU98" s="7">
        <v>0.02</v>
      </c>
      <c r="BV98" s="7">
        <v>0</v>
      </c>
      <c r="BW98" s="7">
        <v>0</v>
      </c>
      <c r="BX98" s="7">
        <v>0</v>
      </c>
      <c r="BY98" s="7">
        <v>452.11</v>
      </c>
      <c r="BZ98" s="7">
        <f>$G$98/$G$99*100</f>
        <v>62.283814196792441</v>
      </c>
      <c r="CA98" s="7">
        <v>5514.95</v>
      </c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</row>
    <row r="99" spans="1:128" s="7" customFormat="1" ht="14.25" x14ac:dyDescent="0.2">
      <c r="A99" s="11"/>
      <c r="B99" s="8" t="s">
        <v>78</v>
      </c>
      <c r="C99" s="16"/>
      <c r="D99" s="16">
        <f>D98+D89</f>
        <v>49.47999999999999</v>
      </c>
      <c r="E99" s="16">
        <f>E98+E89</f>
        <v>54.959999999999994</v>
      </c>
      <c r="F99" s="16">
        <f>F98+F89</f>
        <v>180.15</v>
      </c>
      <c r="G99" s="16">
        <f>G98+G89</f>
        <v>1479.63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6">
        <f>U98+U89</f>
        <v>435.64</v>
      </c>
      <c r="V99" s="16">
        <f>V98+V89</f>
        <v>190.14000000000001</v>
      </c>
      <c r="W99" s="16">
        <f>W98+W89</f>
        <v>743.25</v>
      </c>
      <c r="X99" s="16">
        <f>X98+X89</f>
        <v>9.3199999999999985</v>
      </c>
      <c r="Y99" s="16">
        <f>Y98+Y89</f>
        <v>0.80200000000000005</v>
      </c>
      <c r="Z99" s="11"/>
      <c r="AA99" s="16">
        <f>AA98+AA89</f>
        <v>34.14</v>
      </c>
      <c r="AB99" s="32">
        <f>AB98+AB89</f>
        <v>405.20999999999992</v>
      </c>
      <c r="AC99" s="11"/>
      <c r="AD99" s="11"/>
      <c r="AE99" s="11"/>
      <c r="AF99" s="16">
        <f>AF98+AF89</f>
        <v>8.59</v>
      </c>
      <c r="AG99" s="7">
        <v>0</v>
      </c>
      <c r="AH99" s="7">
        <v>1789.26</v>
      </c>
      <c r="AI99" s="7">
        <v>1499.48</v>
      </c>
      <c r="AJ99" s="7">
        <v>4315.38</v>
      </c>
      <c r="AK99" s="7">
        <v>2657.27</v>
      </c>
      <c r="AL99" s="7">
        <v>1210.05</v>
      </c>
      <c r="AM99" s="7">
        <v>1958.12</v>
      </c>
      <c r="AN99" s="7">
        <v>640.29</v>
      </c>
      <c r="AO99" s="7">
        <v>2873.18</v>
      </c>
      <c r="AP99" s="7">
        <v>1449.71</v>
      </c>
      <c r="AQ99" s="7">
        <v>3465.68</v>
      </c>
      <c r="AR99" s="7">
        <v>3031.41</v>
      </c>
      <c r="AS99" s="7">
        <v>1159.67</v>
      </c>
      <c r="AT99" s="7">
        <v>1785.78</v>
      </c>
      <c r="AU99" s="7">
        <v>8971.93</v>
      </c>
      <c r="AV99" s="7">
        <v>154.31</v>
      </c>
      <c r="AW99" s="7">
        <v>2429.89</v>
      </c>
      <c r="AX99" s="7">
        <v>1639.07</v>
      </c>
      <c r="AY99" s="7">
        <v>1228.7</v>
      </c>
      <c r="AZ99" s="7">
        <v>584.25</v>
      </c>
      <c r="BA99" s="7">
        <v>1.54</v>
      </c>
      <c r="BB99" s="7">
        <v>1.79</v>
      </c>
      <c r="BC99" s="7">
        <v>1.37</v>
      </c>
      <c r="BD99" s="7">
        <v>3.39</v>
      </c>
      <c r="BE99" s="7">
        <v>0.3</v>
      </c>
      <c r="BF99" s="7">
        <v>1.32</v>
      </c>
      <c r="BG99" s="7">
        <v>0.1</v>
      </c>
      <c r="BH99" s="7">
        <v>7.57</v>
      </c>
      <c r="BI99" s="7">
        <v>0.05</v>
      </c>
      <c r="BJ99" s="7">
        <v>2.4300000000000002</v>
      </c>
      <c r="BK99" s="7">
        <v>2.66</v>
      </c>
      <c r="BL99" s="7">
        <v>0.8</v>
      </c>
      <c r="BM99" s="7">
        <v>0</v>
      </c>
      <c r="BN99" s="7">
        <v>1.62</v>
      </c>
      <c r="BO99" s="7">
        <v>0.7</v>
      </c>
      <c r="BP99" s="7">
        <v>43.89</v>
      </c>
      <c r="BQ99" s="7">
        <v>0</v>
      </c>
      <c r="BR99" s="7">
        <v>0</v>
      </c>
      <c r="BS99" s="7">
        <v>19.489999999999998</v>
      </c>
      <c r="BT99" s="7">
        <v>0.44</v>
      </c>
      <c r="BU99" s="7">
        <v>0.1</v>
      </c>
      <c r="BV99" s="7">
        <v>0</v>
      </c>
      <c r="BW99" s="7">
        <v>0</v>
      </c>
      <c r="BX99" s="7">
        <v>0</v>
      </c>
      <c r="BY99" s="7">
        <v>866.95</v>
      </c>
      <c r="CA99" s="7">
        <v>5601.18</v>
      </c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</row>
    <row r="100" spans="1:128" s="7" customFormat="1" ht="93" customHeight="1" x14ac:dyDescent="0.2">
      <c r="A100" s="27"/>
      <c r="B100" s="22"/>
      <c r="C100" s="28"/>
      <c r="D100" s="28"/>
      <c r="E100" s="28"/>
      <c r="F100" s="37"/>
      <c r="G100" s="3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8"/>
      <c r="V100" s="28"/>
      <c r="W100" s="28"/>
      <c r="X100" s="28"/>
      <c r="Y100" s="28"/>
      <c r="Z100" s="27"/>
      <c r="AA100" s="28"/>
      <c r="AB100" s="28"/>
      <c r="AC100" s="27"/>
      <c r="AD100" s="27"/>
      <c r="AE100" s="27"/>
      <c r="AF100" s="28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</row>
    <row r="101" spans="1:128" s="7" customFormat="1" ht="17.25" customHeight="1" x14ac:dyDescent="0.2">
      <c r="A101" s="27"/>
      <c r="B101" s="22"/>
      <c r="C101" s="28"/>
      <c r="D101" s="28"/>
      <c r="E101" s="28"/>
      <c r="F101" s="94" t="s">
        <v>85</v>
      </c>
      <c r="G101" s="9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</row>
    <row r="102" spans="1:128" s="7" customFormat="1" ht="15.75" customHeight="1" x14ac:dyDescent="0.2">
      <c r="A102" s="27"/>
      <c r="B102" s="22" t="s">
        <v>152</v>
      </c>
      <c r="C102" s="28"/>
      <c r="D102" s="28"/>
      <c r="E102" s="28"/>
      <c r="F102" s="28"/>
      <c r="G102" s="28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</row>
    <row r="103" spans="1:128" x14ac:dyDescent="0.25">
      <c r="B103" s="31" t="s">
        <v>86</v>
      </c>
      <c r="C103" s="13"/>
      <c r="D103" s="13"/>
      <c r="E103" s="13"/>
      <c r="F103" s="13"/>
      <c r="G103" s="13"/>
    </row>
    <row r="104" spans="1:128" s="64" customFormat="1" x14ac:dyDescent="0.25">
      <c r="A104" s="43"/>
      <c r="B104" s="6" t="s">
        <v>130</v>
      </c>
      <c r="C104" s="36">
        <v>100</v>
      </c>
      <c r="D104" s="14">
        <v>12.23</v>
      </c>
      <c r="E104" s="14">
        <v>9.9499999999999993</v>
      </c>
      <c r="F104" s="14">
        <v>41.82</v>
      </c>
      <c r="G104" s="14">
        <v>345.7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v>66.22</v>
      </c>
      <c r="V104" s="10">
        <v>17.11</v>
      </c>
      <c r="W104" s="10">
        <v>132.47999999999999</v>
      </c>
      <c r="X104" s="10">
        <v>0.94</v>
      </c>
      <c r="Y104" s="10">
        <v>0.11</v>
      </c>
      <c r="Z104" s="10"/>
      <c r="AA104" s="10">
        <v>2.1</v>
      </c>
      <c r="AB104" s="10">
        <v>31.75</v>
      </c>
      <c r="AC104" s="10"/>
      <c r="AD104" s="10"/>
      <c r="AE104" s="10"/>
      <c r="AF104" s="10">
        <v>3.38</v>
      </c>
      <c r="AG104" s="64">
        <v>0</v>
      </c>
      <c r="AH104" s="64">
        <v>0</v>
      </c>
      <c r="AI104" s="64">
        <v>0</v>
      </c>
      <c r="AJ104" s="64">
        <v>432.4</v>
      </c>
      <c r="AK104" s="64">
        <v>361.2</v>
      </c>
      <c r="AL104" s="64">
        <v>169.6</v>
      </c>
      <c r="AM104" s="64">
        <v>244</v>
      </c>
      <c r="AN104" s="64">
        <v>81.599999999999994</v>
      </c>
      <c r="AO104" s="64">
        <v>260.8</v>
      </c>
      <c r="AP104" s="64">
        <v>284</v>
      </c>
      <c r="AQ104" s="64">
        <v>314.8</v>
      </c>
      <c r="AR104" s="64">
        <v>491.6</v>
      </c>
      <c r="AS104" s="64">
        <v>136</v>
      </c>
      <c r="AT104" s="64">
        <v>166.4</v>
      </c>
      <c r="AU104" s="64">
        <v>709.2</v>
      </c>
      <c r="AV104" s="64">
        <v>5.6</v>
      </c>
      <c r="AW104" s="64">
        <v>158.4</v>
      </c>
      <c r="AX104" s="64">
        <v>371.2</v>
      </c>
      <c r="AY104" s="64">
        <v>190.4</v>
      </c>
      <c r="AZ104" s="64">
        <v>117.2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0.01</v>
      </c>
      <c r="BG104" s="64">
        <v>0.08</v>
      </c>
      <c r="BH104" s="64">
        <v>0.02</v>
      </c>
      <c r="BI104" s="64">
        <v>0.04</v>
      </c>
      <c r="BJ104" s="64">
        <v>0</v>
      </c>
      <c r="BK104" s="64">
        <v>0</v>
      </c>
      <c r="BL104" s="64">
        <v>0</v>
      </c>
      <c r="BM104" s="64">
        <v>0</v>
      </c>
      <c r="BN104" s="64">
        <v>0</v>
      </c>
      <c r="BO104" s="64">
        <v>0.03</v>
      </c>
      <c r="BP104" s="64">
        <v>0.01</v>
      </c>
      <c r="BQ104" s="64">
        <v>0</v>
      </c>
      <c r="BR104" s="64">
        <v>0</v>
      </c>
      <c r="BS104" s="64">
        <v>0.2</v>
      </c>
      <c r="BT104" s="64">
        <v>0.01</v>
      </c>
      <c r="BU104" s="64">
        <v>0</v>
      </c>
      <c r="BV104" s="64">
        <v>0</v>
      </c>
      <c r="BW104" s="64">
        <v>0</v>
      </c>
      <c r="BX104" s="64">
        <v>0</v>
      </c>
      <c r="BY104" s="64">
        <v>29.64</v>
      </c>
      <c r="CA104" s="64">
        <v>104</v>
      </c>
      <c r="CH104" s="65"/>
      <c r="CI104" s="101"/>
      <c r="CJ104" s="101"/>
      <c r="CK104" s="101"/>
      <c r="CL104" s="101"/>
      <c r="CM104" s="101"/>
      <c r="CN104" s="101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</row>
    <row r="105" spans="1:128" s="64" customFormat="1" x14ac:dyDescent="0.25">
      <c r="A105" s="10">
        <v>648</v>
      </c>
      <c r="B105" s="19" t="s">
        <v>131</v>
      </c>
      <c r="C105" s="36">
        <v>200</v>
      </c>
      <c r="D105" s="14">
        <v>0.02</v>
      </c>
      <c r="E105" s="14">
        <v>0</v>
      </c>
      <c r="F105" s="14">
        <v>26.16</v>
      </c>
      <c r="G105" s="14">
        <v>105.18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v>8.7100000000000009</v>
      </c>
      <c r="V105" s="10">
        <v>0</v>
      </c>
      <c r="W105" s="10">
        <v>16.079999999999998</v>
      </c>
      <c r="X105" s="10">
        <v>0.03</v>
      </c>
      <c r="Y105" s="10">
        <v>0</v>
      </c>
      <c r="Z105" s="10"/>
      <c r="AA105" s="10">
        <v>0</v>
      </c>
      <c r="AB105" s="10">
        <v>0</v>
      </c>
      <c r="AC105" s="10"/>
      <c r="AD105" s="10"/>
      <c r="AE105" s="10"/>
      <c r="AF105" s="10">
        <v>0</v>
      </c>
      <c r="AG105" s="64">
        <v>0</v>
      </c>
      <c r="AH105" s="64">
        <v>278.52</v>
      </c>
      <c r="AI105" s="64">
        <v>217.38</v>
      </c>
      <c r="AJ105" s="64">
        <v>352.36</v>
      </c>
      <c r="AK105" s="64">
        <v>250.42</v>
      </c>
      <c r="AL105" s="64">
        <v>150.91999999999999</v>
      </c>
      <c r="AM105" s="64">
        <v>189.41</v>
      </c>
      <c r="AN105" s="64">
        <v>85.87</v>
      </c>
      <c r="AO105" s="64">
        <v>279.45999999999998</v>
      </c>
      <c r="AP105" s="64">
        <v>273.63</v>
      </c>
      <c r="AQ105" s="64">
        <v>527.15</v>
      </c>
      <c r="AR105" s="64">
        <v>519.63</v>
      </c>
      <c r="AS105" s="64">
        <v>142.03</v>
      </c>
      <c r="AT105" s="64">
        <v>339.11</v>
      </c>
      <c r="AU105" s="64">
        <v>1066.3800000000001</v>
      </c>
      <c r="AV105" s="64">
        <v>0</v>
      </c>
      <c r="AW105" s="64">
        <v>236.41</v>
      </c>
      <c r="AX105" s="64">
        <v>286.42</v>
      </c>
      <c r="AY105" s="64">
        <v>203.32</v>
      </c>
      <c r="AZ105" s="64">
        <v>155.38</v>
      </c>
      <c r="BA105" s="64">
        <v>0.16</v>
      </c>
      <c r="BB105" s="64">
        <v>0.04</v>
      </c>
      <c r="BC105" s="64">
        <v>0.03</v>
      </c>
      <c r="BD105" s="64">
        <v>0.08</v>
      </c>
      <c r="BE105" s="64">
        <v>0.11</v>
      </c>
      <c r="BF105" s="64">
        <v>0.35</v>
      </c>
      <c r="BG105" s="64">
        <v>0</v>
      </c>
      <c r="BH105" s="64">
        <v>1.32</v>
      </c>
      <c r="BI105" s="64">
        <v>0</v>
      </c>
      <c r="BJ105" s="64">
        <v>0.35</v>
      </c>
      <c r="BK105" s="64">
        <v>0</v>
      </c>
      <c r="BL105" s="64">
        <v>0</v>
      </c>
      <c r="BM105" s="64">
        <v>0</v>
      </c>
      <c r="BN105" s="64">
        <v>0.04</v>
      </c>
      <c r="BO105" s="64">
        <v>0.13</v>
      </c>
      <c r="BP105" s="64">
        <v>1.47</v>
      </c>
      <c r="BQ105" s="64">
        <v>0.01</v>
      </c>
      <c r="BR105" s="64">
        <v>0</v>
      </c>
      <c r="BS105" s="64">
        <v>0.56999999999999995</v>
      </c>
      <c r="BT105" s="64">
        <v>0.05</v>
      </c>
      <c r="BU105" s="64">
        <v>0</v>
      </c>
      <c r="BV105" s="64">
        <v>0</v>
      </c>
      <c r="BW105" s="64">
        <v>0</v>
      </c>
      <c r="BX105" s="64">
        <v>0</v>
      </c>
      <c r="BY105" s="64">
        <v>157.25</v>
      </c>
      <c r="CA105" s="64">
        <v>33.700000000000003</v>
      </c>
      <c r="CH105" s="65"/>
      <c r="CI105" s="101"/>
      <c r="CJ105" s="101"/>
      <c r="CK105" s="101"/>
      <c r="CL105" s="101"/>
      <c r="CM105" s="101"/>
      <c r="CN105" s="101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</row>
    <row r="106" spans="1:128" s="6" customFormat="1" x14ac:dyDescent="0.25">
      <c r="A106" s="10"/>
      <c r="B106" s="19" t="s">
        <v>166</v>
      </c>
      <c r="C106" s="49">
        <v>150</v>
      </c>
      <c r="D106" s="14">
        <v>0.8</v>
      </c>
      <c r="E106" s="14">
        <v>0.9</v>
      </c>
      <c r="F106" s="14">
        <v>23.2</v>
      </c>
      <c r="G106" s="14">
        <v>117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>
        <v>32.32</v>
      </c>
      <c r="V106" s="10">
        <v>18.18</v>
      </c>
      <c r="W106" s="10">
        <v>22.22</v>
      </c>
      <c r="X106" s="10">
        <v>4.4400000000000004</v>
      </c>
      <c r="Y106" s="10">
        <v>0.06</v>
      </c>
      <c r="Z106" s="10"/>
      <c r="AA106" s="10">
        <v>4.8</v>
      </c>
      <c r="AB106" s="10">
        <v>10.1</v>
      </c>
      <c r="AC106" s="10"/>
      <c r="AD106" s="10"/>
      <c r="AE106" s="10"/>
      <c r="AF106" s="10">
        <v>0.4</v>
      </c>
      <c r="CH106" s="20"/>
      <c r="CI106" s="101"/>
      <c r="CJ106" s="101"/>
      <c r="CK106" s="101"/>
      <c r="CL106" s="101"/>
      <c r="CM106" s="101"/>
      <c r="CN106" s="101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s="2" customFormat="1" x14ac:dyDescent="0.25">
      <c r="A107" s="10"/>
      <c r="B107" s="19" t="s">
        <v>162</v>
      </c>
      <c r="C107" s="49">
        <v>50</v>
      </c>
      <c r="D107" s="14">
        <v>4.8</v>
      </c>
      <c r="E107" s="14">
        <v>1.3</v>
      </c>
      <c r="F107" s="14">
        <v>27.2</v>
      </c>
      <c r="G107" s="14">
        <v>146.69999999999999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>
        <v>6.9</v>
      </c>
      <c r="V107" s="10">
        <v>9.9</v>
      </c>
      <c r="W107" s="10">
        <v>26.1</v>
      </c>
      <c r="X107" s="10">
        <v>0.6</v>
      </c>
      <c r="Y107" s="10">
        <v>0.05</v>
      </c>
      <c r="Z107" s="10"/>
      <c r="AA107" s="10">
        <v>0</v>
      </c>
      <c r="AB107" s="10">
        <v>0</v>
      </c>
      <c r="AC107" s="10"/>
      <c r="AD107" s="10"/>
      <c r="AE107" s="10"/>
      <c r="AF107" s="10">
        <v>0.39</v>
      </c>
      <c r="CI107" s="81"/>
      <c r="CJ107" s="81"/>
      <c r="CK107" s="81"/>
      <c r="CL107" s="81"/>
      <c r="CM107" s="81"/>
      <c r="CN107" s="81"/>
    </row>
    <row r="108" spans="1:128" s="7" customFormat="1" ht="14.25" x14ac:dyDescent="0.2">
      <c r="A108" s="11"/>
      <c r="B108" s="8" t="s">
        <v>75</v>
      </c>
      <c r="C108" s="63"/>
      <c r="D108" s="16">
        <f>SUM(D104:D107)</f>
        <v>17.850000000000001</v>
      </c>
      <c r="E108" s="16">
        <f t="shared" ref="E108:AF108" si="14">SUM(E104:E107)</f>
        <v>12.15</v>
      </c>
      <c r="F108" s="16">
        <f t="shared" si="14"/>
        <v>118.38000000000001</v>
      </c>
      <c r="G108" s="16">
        <f t="shared" si="14"/>
        <v>714.57999999999993</v>
      </c>
      <c r="H108" s="16">
        <f t="shared" si="14"/>
        <v>0</v>
      </c>
      <c r="I108" s="16">
        <f t="shared" si="14"/>
        <v>0</v>
      </c>
      <c r="J108" s="16">
        <f t="shared" si="14"/>
        <v>0</v>
      </c>
      <c r="K108" s="16">
        <f t="shared" si="14"/>
        <v>0</v>
      </c>
      <c r="L108" s="16">
        <f t="shared" si="14"/>
        <v>0</v>
      </c>
      <c r="M108" s="16">
        <f t="shared" si="14"/>
        <v>0</v>
      </c>
      <c r="N108" s="16">
        <f t="shared" si="14"/>
        <v>0</v>
      </c>
      <c r="O108" s="16">
        <f t="shared" si="14"/>
        <v>0</v>
      </c>
      <c r="P108" s="16">
        <f t="shared" si="14"/>
        <v>0</v>
      </c>
      <c r="Q108" s="16">
        <f t="shared" si="14"/>
        <v>0</v>
      </c>
      <c r="R108" s="16">
        <f t="shared" si="14"/>
        <v>0</v>
      </c>
      <c r="S108" s="16">
        <f t="shared" si="14"/>
        <v>0</v>
      </c>
      <c r="T108" s="16">
        <f t="shared" si="14"/>
        <v>0</v>
      </c>
      <c r="U108" s="16">
        <f t="shared" si="14"/>
        <v>114.15</v>
      </c>
      <c r="V108" s="16">
        <f t="shared" si="14"/>
        <v>45.19</v>
      </c>
      <c r="W108" s="16">
        <f t="shared" si="14"/>
        <v>196.88</v>
      </c>
      <c r="X108" s="16">
        <f t="shared" si="14"/>
        <v>6.01</v>
      </c>
      <c r="Y108" s="16">
        <f t="shared" si="14"/>
        <v>0.21999999999999997</v>
      </c>
      <c r="Z108" s="16">
        <f t="shared" si="14"/>
        <v>0</v>
      </c>
      <c r="AA108" s="16">
        <f t="shared" si="14"/>
        <v>6.9</v>
      </c>
      <c r="AB108" s="16">
        <f t="shared" si="14"/>
        <v>41.85</v>
      </c>
      <c r="AC108" s="16">
        <f t="shared" si="14"/>
        <v>0</v>
      </c>
      <c r="AD108" s="16">
        <f t="shared" si="14"/>
        <v>0</v>
      </c>
      <c r="AE108" s="16">
        <f t="shared" si="14"/>
        <v>0</v>
      </c>
      <c r="AF108" s="16">
        <f t="shared" si="14"/>
        <v>4.17</v>
      </c>
      <c r="AG108" s="7">
        <v>0</v>
      </c>
      <c r="AH108" s="7">
        <v>302.19</v>
      </c>
      <c r="AI108" s="7">
        <v>237.13</v>
      </c>
      <c r="AJ108" s="7">
        <v>2181.9899999999998</v>
      </c>
      <c r="AK108" s="7">
        <v>1146.76</v>
      </c>
      <c r="AL108" s="7">
        <v>813.88</v>
      </c>
      <c r="AM108" s="7">
        <v>1014.7</v>
      </c>
      <c r="AN108" s="7">
        <v>322.27999999999997</v>
      </c>
      <c r="AO108" s="7">
        <v>1615.57</v>
      </c>
      <c r="AP108" s="7">
        <v>1375.05</v>
      </c>
      <c r="AQ108" s="7">
        <v>3106.04</v>
      </c>
      <c r="AR108" s="7">
        <v>3093</v>
      </c>
      <c r="AS108" s="7">
        <v>792.1</v>
      </c>
      <c r="AT108" s="7">
        <v>1610.66</v>
      </c>
      <c r="AU108" s="7">
        <v>6508.43</v>
      </c>
      <c r="AV108" s="7">
        <v>76.069999999999993</v>
      </c>
      <c r="AW108" s="7">
        <v>1582.74</v>
      </c>
      <c r="AX108" s="7">
        <v>1551.66</v>
      </c>
      <c r="AY108" s="7">
        <v>992.02</v>
      </c>
      <c r="AZ108" s="7">
        <v>544.1</v>
      </c>
      <c r="BA108" s="7">
        <v>1.1599999999999999</v>
      </c>
      <c r="BB108" s="7">
        <v>1.44</v>
      </c>
      <c r="BC108" s="7">
        <v>1.1100000000000001</v>
      </c>
      <c r="BD108" s="7">
        <v>2.73</v>
      </c>
      <c r="BE108" s="7">
        <v>0.17</v>
      </c>
      <c r="BF108" s="7">
        <v>0.85</v>
      </c>
      <c r="BG108" s="7">
        <v>0.12</v>
      </c>
      <c r="BH108" s="7">
        <v>5.23</v>
      </c>
      <c r="BI108" s="7">
        <v>0.06</v>
      </c>
      <c r="BJ108" s="7">
        <v>1.53</v>
      </c>
      <c r="BK108" s="7">
        <v>0.81</v>
      </c>
      <c r="BL108" s="7">
        <v>0.62</v>
      </c>
      <c r="BM108" s="7">
        <v>0</v>
      </c>
      <c r="BN108" s="7">
        <v>1.35</v>
      </c>
      <c r="BO108" s="7">
        <v>0.51</v>
      </c>
      <c r="BP108" s="7">
        <v>34.17</v>
      </c>
      <c r="BQ108" s="7">
        <v>0.01</v>
      </c>
      <c r="BR108" s="7">
        <v>0</v>
      </c>
      <c r="BS108" s="7">
        <v>13.39</v>
      </c>
      <c r="BT108" s="7">
        <v>0.38</v>
      </c>
      <c r="BU108" s="7">
        <v>0.08</v>
      </c>
      <c r="BV108" s="7">
        <v>0</v>
      </c>
      <c r="BW108" s="7">
        <v>0</v>
      </c>
      <c r="BX108" s="7">
        <v>0</v>
      </c>
      <c r="BY108" s="7">
        <v>452.89</v>
      </c>
      <c r="BZ108" s="7">
        <f>$G$108/$G$117*100</f>
        <v>51.99554685624058</v>
      </c>
      <c r="CA108" s="7">
        <v>1124.0999999999999</v>
      </c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</row>
    <row r="109" spans="1:128" x14ac:dyDescent="0.25">
      <c r="B109" s="31" t="s">
        <v>76</v>
      </c>
      <c r="C109" s="13"/>
      <c r="D109" s="13"/>
      <c r="E109" s="13"/>
      <c r="F109" s="13"/>
      <c r="G109" s="13"/>
    </row>
    <row r="110" spans="1:128" ht="30" x14ac:dyDescent="0.25">
      <c r="A110" s="43"/>
      <c r="B110" s="19" t="s">
        <v>125</v>
      </c>
      <c r="C110" s="51">
        <v>60</v>
      </c>
      <c r="D110" s="34">
        <v>0.53</v>
      </c>
      <c r="E110" s="34">
        <v>6.03</v>
      </c>
      <c r="F110" s="34">
        <v>8.8000000000000007</v>
      </c>
      <c r="G110" s="34">
        <v>91.65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>
        <v>11.2</v>
      </c>
      <c r="V110" s="35">
        <v>15.5</v>
      </c>
      <c r="W110" s="35">
        <v>22.56</v>
      </c>
      <c r="X110" s="35">
        <v>0.3</v>
      </c>
      <c r="Y110" s="35">
        <v>0.02</v>
      </c>
      <c r="Z110" s="35"/>
      <c r="AA110" s="35">
        <v>5.5</v>
      </c>
      <c r="AB110" s="35">
        <v>816</v>
      </c>
      <c r="AC110" s="35"/>
      <c r="AD110" s="35"/>
      <c r="AE110" s="35"/>
      <c r="AF110" s="35">
        <v>2.8</v>
      </c>
    </row>
    <row r="111" spans="1:128" s="6" customFormat="1" x14ac:dyDescent="0.25">
      <c r="A111" s="43">
        <v>134</v>
      </c>
      <c r="B111" s="6" t="s">
        <v>111</v>
      </c>
      <c r="C111" s="36">
        <v>200</v>
      </c>
      <c r="D111" s="14">
        <v>1.53</v>
      </c>
      <c r="E111" s="14">
        <v>2.13</v>
      </c>
      <c r="F111" s="14">
        <v>8.1999999999999993</v>
      </c>
      <c r="G111" s="14">
        <v>116.9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>
        <v>19.399999999999999</v>
      </c>
      <c r="V111" s="10">
        <v>16.05</v>
      </c>
      <c r="W111" s="10">
        <v>37.5</v>
      </c>
      <c r="X111" s="10">
        <v>0.55000000000000004</v>
      </c>
      <c r="Y111" s="10">
        <v>0.05</v>
      </c>
      <c r="Z111" s="10"/>
      <c r="AA111" s="10">
        <v>16.600000000000001</v>
      </c>
      <c r="AB111" s="10">
        <v>179.9</v>
      </c>
      <c r="AC111" s="10"/>
      <c r="AD111" s="10"/>
      <c r="AE111" s="10"/>
      <c r="AF111" s="10">
        <v>0.4</v>
      </c>
      <c r="AG111" s="6">
        <v>0</v>
      </c>
      <c r="AH111" s="6">
        <v>34.15</v>
      </c>
      <c r="AI111" s="6">
        <v>36.76</v>
      </c>
      <c r="AJ111" s="6">
        <v>44.31</v>
      </c>
      <c r="AK111" s="6">
        <v>52.02</v>
      </c>
      <c r="AL111" s="6">
        <v>12.45</v>
      </c>
      <c r="AM111" s="6">
        <v>33.729999999999997</v>
      </c>
      <c r="AN111" s="6">
        <v>10.49</v>
      </c>
      <c r="AO111" s="6">
        <v>32.86</v>
      </c>
      <c r="AP111" s="6">
        <v>37.54</v>
      </c>
      <c r="AQ111" s="6">
        <v>65.28</v>
      </c>
      <c r="AR111" s="6">
        <v>153.19999999999999</v>
      </c>
      <c r="AS111" s="6">
        <v>12.99</v>
      </c>
      <c r="AT111" s="6">
        <v>28.67</v>
      </c>
      <c r="AU111" s="6">
        <v>186.16</v>
      </c>
      <c r="AV111" s="6">
        <v>0</v>
      </c>
      <c r="AW111" s="6">
        <v>32.31</v>
      </c>
      <c r="AX111" s="6">
        <v>37.26</v>
      </c>
      <c r="AY111" s="6">
        <v>30.71</v>
      </c>
      <c r="AZ111" s="6">
        <v>11.09</v>
      </c>
      <c r="BA111" s="6">
        <v>0.15</v>
      </c>
      <c r="BB111" s="6">
        <v>0.03</v>
      </c>
      <c r="BC111" s="6">
        <v>0.03</v>
      </c>
      <c r="BD111" s="6">
        <v>7.0000000000000007E-2</v>
      </c>
      <c r="BE111" s="6">
        <v>0.09</v>
      </c>
      <c r="BF111" s="6">
        <v>0.31</v>
      </c>
      <c r="BG111" s="6">
        <v>0</v>
      </c>
      <c r="BH111" s="6">
        <v>0.98</v>
      </c>
      <c r="BI111" s="6">
        <v>0</v>
      </c>
      <c r="BJ111" s="6">
        <v>0.3</v>
      </c>
      <c r="BK111" s="6">
        <v>0</v>
      </c>
      <c r="BL111" s="6">
        <v>0</v>
      </c>
      <c r="BM111" s="6">
        <v>0</v>
      </c>
      <c r="BN111" s="6">
        <v>0</v>
      </c>
      <c r="BO111" s="6">
        <v>0.11</v>
      </c>
      <c r="BP111" s="6">
        <v>0.92</v>
      </c>
      <c r="BQ111" s="6">
        <v>0</v>
      </c>
      <c r="BR111" s="6">
        <v>0</v>
      </c>
      <c r="BS111" s="6">
        <v>0.05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231.3</v>
      </c>
      <c r="CA111" s="6">
        <v>183.74</v>
      </c>
      <c r="CH111" s="20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s="64" customFormat="1" ht="15" customHeight="1" x14ac:dyDescent="0.25">
      <c r="A112" s="43">
        <v>214</v>
      </c>
      <c r="B112" s="6" t="s">
        <v>132</v>
      </c>
      <c r="C112" s="49">
        <v>240</v>
      </c>
      <c r="D112" s="14">
        <v>2.59</v>
      </c>
      <c r="E112" s="14">
        <v>15.85</v>
      </c>
      <c r="F112" s="14">
        <v>17.38</v>
      </c>
      <c r="G112" s="14">
        <v>250.54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>
        <v>105.51</v>
      </c>
      <c r="V112" s="10">
        <v>148.13999999999999</v>
      </c>
      <c r="W112" s="10">
        <v>2.27</v>
      </c>
      <c r="X112" s="10">
        <v>0.17</v>
      </c>
      <c r="Y112" s="10">
        <v>0.09</v>
      </c>
      <c r="Z112" s="10"/>
      <c r="AA112" s="10">
        <v>5.5</v>
      </c>
      <c r="AB112" s="10">
        <v>126.87</v>
      </c>
      <c r="AC112" s="10"/>
      <c r="AD112" s="10"/>
      <c r="AE112" s="10"/>
      <c r="AF112" s="10">
        <v>1.1299999999999999</v>
      </c>
      <c r="AG112" s="64">
        <v>0</v>
      </c>
      <c r="AH112" s="64">
        <v>24.2</v>
      </c>
      <c r="AI112" s="64">
        <v>21.57</v>
      </c>
      <c r="AJ112" s="64">
        <v>46.53</v>
      </c>
      <c r="AK112" s="64">
        <v>8.7100000000000009</v>
      </c>
      <c r="AL112" s="64">
        <v>7.44</v>
      </c>
      <c r="AM112" s="64">
        <v>14.89</v>
      </c>
      <c r="AN112" s="64">
        <v>0</v>
      </c>
      <c r="AO112" s="64">
        <v>27.92</v>
      </c>
      <c r="AP112" s="64">
        <v>0</v>
      </c>
      <c r="AQ112" s="64">
        <v>0</v>
      </c>
      <c r="AR112" s="64">
        <v>0</v>
      </c>
      <c r="AS112" s="64">
        <v>8.9700000000000006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0</v>
      </c>
      <c r="BH112" s="64">
        <v>0.22</v>
      </c>
      <c r="BI112" s="64">
        <v>0</v>
      </c>
      <c r="BJ112" s="64">
        <v>0.14000000000000001</v>
      </c>
      <c r="BK112" s="64">
        <v>0.01</v>
      </c>
      <c r="BL112" s="64">
        <v>0.02</v>
      </c>
      <c r="BM112" s="64">
        <v>0</v>
      </c>
      <c r="BN112" s="64">
        <v>0</v>
      </c>
      <c r="BO112" s="64">
        <v>0</v>
      </c>
      <c r="BP112" s="64">
        <v>0.83</v>
      </c>
      <c r="BQ112" s="64">
        <v>0</v>
      </c>
      <c r="BR112" s="64">
        <v>0</v>
      </c>
      <c r="BS112" s="64">
        <v>2.36</v>
      </c>
      <c r="BT112" s="64">
        <v>0</v>
      </c>
      <c r="BU112" s="64">
        <v>0</v>
      </c>
      <c r="BV112" s="64">
        <v>0</v>
      </c>
      <c r="BW112" s="64">
        <v>0</v>
      </c>
      <c r="BX112" s="64">
        <v>0</v>
      </c>
      <c r="BY112" s="64">
        <v>42.08</v>
      </c>
      <c r="CA112" s="64">
        <v>3.68</v>
      </c>
      <c r="CH112" s="65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</row>
    <row r="113" spans="1:128" s="6" customFormat="1" x14ac:dyDescent="0.25">
      <c r="A113" s="43">
        <v>685</v>
      </c>
      <c r="B113" s="6" t="s">
        <v>94</v>
      </c>
      <c r="C113" s="36">
        <v>180</v>
      </c>
      <c r="D113" s="14">
        <v>0.2</v>
      </c>
      <c r="E113" s="14">
        <v>0.05</v>
      </c>
      <c r="F113" s="14">
        <v>15.04</v>
      </c>
      <c r="G113" s="14">
        <v>61.4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>
        <v>5.4</v>
      </c>
      <c r="V113" s="10">
        <v>4.4000000000000004</v>
      </c>
      <c r="W113" s="10">
        <v>8.24</v>
      </c>
      <c r="X113" s="10">
        <v>0.86</v>
      </c>
      <c r="Y113" s="10">
        <v>7.0000000000000001E-3</v>
      </c>
      <c r="Z113" s="10"/>
      <c r="AA113" s="10">
        <v>0</v>
      </c>
      <c r="AB113" s="10">
        <v>0.5</v>
      </c>
      <c r="AC113" s="10"/>
      <c r="AD113" s="10"/>
      <c r="AE113" s="10"/>
      <c r="AF113" s="10">
        <v>0</v>
      </c>
      <c r="AG113" s="6">
        <v>0</v>
      </c>
      <c r="AH113" s="6">
        <v>223.54</v>
      </c>
      <c r="AI113" s="6">
        <v>175.86</v>
      </c>
      <c r="AJ113" s="6">
        <v>330.41</v>
      </c>
      <c r="AK113" s="6">
        <v>138.96</v>
      </c>
      <c r="AL113" s="6">
        <v>85.21</v>
      </c>
      <c r="AM113" s="6">
        <v>128.47999999999999</v>
      </c>
      <c r="AN113" s="6">
        <v>54.24</v>
      </c>
      <c r="AO113" s="6">
        <v>197.08</v>
      </c>
      <c r="AP113" s="6">
        <v>207.47</v>
      </c>
      <c r="AQ113" s="6">
        <v>270.68</v>
      </c>
      <c r="AR113" s="6">
        <v>287.52999999999997</v>
      </c>
      <c r="AS113" s="6">
        <v>91.04</v>
      </c>
      <c r="AT113" s="6">
        <v>170.08</v>
      </c>
      <c r="AU113" s="6">
        <v>639.4</v>
      </c>
      <c r="AV113" s="6">
        <v>0</v>
      </c>
      <c r="AW113" s="6">
        <v>176.11</v>
      </c>
      <c r="AX113" s="6">
        <v>176.3</v>
      </c>
      <c r="AY113" s="6">
        <v>154.74</v>
      </c>
      <c r="AZ113" s="6">
        <v>72.790000000000006</v>
      </c>
      <c r="BA113" s="6">
        <v>0.18</v>
      </c>
      <c r="BB113" s="6">
        <v>0.04</v>
      </c>
      <c r="BC113" s="6">
        <v>0.04</v>
      </c>
      <c r="BD113" s="6">
        <v>0.09</v>
      </c>
      <c r="BE113" s="6">
        <v>0.12</v>
      </c>
      <c r="BF113" s="6">
        <v>0.39</v>
      </c>
      <c r="BG113" s="6">
        <v>0</v>
      </c>
      <c r="BH113" s="6">
        <v>1.3</v>
      </c>
      <c r="BI113" s="6">
        <v>0</v>
      </c>
      <c r="BJ113" s="6">
        <v>0.39</v>
      </c>
      <c r="BK113" s="6">
        <v>0</v>
      </c>
      <c r="BL113" s="6">
        <v>0</v>
      </c>
      <c r="BM113" s="6">
        <v>0</v>
      </c>
      <c r="BN113" s="6">
        <v>0</v>
      </c>
      <c r="BO113" s="6">
        <v>0.14000000000000001</v>
      </c>
      <c r="BP113" s="6">
        <v>1.28</v>
      </c>
      <c r="BQ113" s="6">
        <v>0</v>
      </c>
      <c r="BR113" s="6">
        <v>0</v>
      </c>
      <c r="BS113" s="6">
        <v>0.14000000000000001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8.36</v>
      </c>
      <c r="CA113" s="6">
        <v>32.35</v>
      </c>
      <c r="CH113" s="20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s="6" customFormat="1" x14ac:dyDescent="0.25">
      <c r="A114" s="43"/>
      <c r="B114" s="6" t="s">
        <v>90</v>
      </c>
      <c r="C114" s="36">
        <v>30</v>
      </c>
      <c r="D114" s="14">
        <v>2.9</v>
      </c>
      <c r="E114" s="14">
        <v>0.8</v>
      </c>
      <c r="F114" s="14">
        <v>16.3</v>
      </c>
      <c r="G114" s="14">
        <v>88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>
        <v>7.2</v>
      </c>
      <c r="V114" s="10">
        <v>11.4</v>
      </c>
      <c r="W114" s="10">
        <v>29.3</v>
      </c>
      <c r="X114" s="10">
        <v>0.9</v>
      </c>
      <c r="Y114" s="10">
        <v>0.8</v>
      </c>
      <c r="Z114" s="10"/>
      <c r="AA114" s="10">
        <v>0</v>
      </c>
      <c r="AB114" s="10">
        <v>0</v>
      </c>
      <c r="AC114" s="10"/>
      <c r="AD114" s="10"/>
      <c r="AE114" s="10"/>
      <c r="AF114" s="10">
        <v>0.7</v>
      </c>
      <c r="AG114" s="6">
        <v>0</v>
      </c>
      <c r="AH114" s="6">
        <v>0</v>
      </c>
      <c r="AI114" s="6">
        <v>0</v>
      </c>
      <c r="AJ114" s="6">
        <v>31.72</v>
      </c>
      <c r="AK114" s="6">
        <v>36.1</v>
      </c>
      <c r="AL114" s="6">
        <v>23.47</v>
      </c>
      <c r="AM114" s="6">
        <v>105.6</v>
      </c>
      <c r="AN114" s="6">
        <v>5.67</v>
      </c>
      <c r="AO114" s="6">
        <v>30.94</v>
      </c>
      <c r="AP114" s="6">
        <v>53.28</v>
      </c>
      <c r="AQ114" s="6">
        <v>165.69</v>
      </c>
      <c r="AR114" s="6">
        <v>149.97</v>
      </c>
      <c r="AS114" s="6">
        <v>22.14</v>
      </c>
      <c r="AT114" s="6">
        <v>14.44</v>
      </c>
      <c r="AU114" s="6">
        <v>203.74</v>
      </c>
      <c r="AV114" s="6">
        <v>6.41</v>
      </c>
      <c r="AW114" s="6">
        <v>199.8</v>
      </c>
      <c r="AX114" s="6">
        <v>140.76</v>
      </c>
      <c r="AY114" s="6">
        <v>24.09</v>
      </c>
      <c r="AZ114" s="6">
        <v>31.42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0.09</v>
      </c>
      <c r="BI114" s="6">
        <v>0</v>
      </c>
      <c r="BJ114" s="6">
        <v>0.01</v>
      </c>
      <c r="BK114" s="6">
        <v>0</v>
      </c>
      <c r="BL114" s="6">
        <v>0</v>
      </c>
      <c r="BM114" s="6">
        <v>0</v>
      </c>
      <c r="BN114" s="6">
        <v>0</v>
      </c>
      <c r="BO114" s="6">
        <v>0.01</v>
      </c>
      <c r="BP114" s="6">
        <v>7.0000000000000007E-2</v>
      </c>
      <c r="BQ114" s="6">
        <v>0</v>
      </c>
      <c r="BR114" s="6">
        <v>0</v>
      </c>
      <c r="BS114" s="6">
        <v>0.11</v>
      </c>
      <c r="BT114" s="6">
        <v>0.11</v>
      </c>
      <c r="BU114" s="6">
        <v>0</v>
      </c>
      <c r="BV114" s="6">
        <v>0</v>
      </c>
      <c r="BW114" s="6">
        <v>0</v>
      </c>
      <c r="BX114" s="6">
        <v>0</v>
      </c>
      <c r="BY114" s="6">
        <v>200.03</v>
      </c>
      <c r="CA114" s="6">
        <v>30.08</v>
      </c>
      <c r="CH114" s="20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s="6" customFormat="1" x14ac:dyDescent="0.25">
      <c r="A115" s="43"/>
      <c r="B115" s="6" t="s">
        <v>114</v>
      </c>
      <c r="C115" s="36">
        <v>30</v>
      </c>
      <c r="D115" s="15">
        <v>1.98</v>
      </c>
      <c r="E115" s="15">
        <v>0.36</v>
      </c>
      <c r="F115" s="15">
        <v>10.02</v>
      </c>
      <c r="G115" s="15">
        <v>51.24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>
        <v>75</v>
      </c>
      <c r="V115" s="56">
        <v>15</v>
      </c>
      <c r="W115" s="56">
        <v>75</v>
      </c>
      <c r="X115" s="56">
        <v>0.6</v>
      </c>
      <c r="Y115" s="56">
        <v>0.06</v>
      </c>
      <c r="Z115" s="56"/>
      <c r="AA115" s="56">
        <v>0</v>
      </c>
      <c r="AB115" s="56">
        <v>3</v>
      </c>
      <c r="AC115" s="56"/>
      <c r="AD115" s="56"/>
      <c r="AE115" s="56"/>
      <c r="AF115" s="56">
        <v>1.8</v>
      </c>
      <c r="AG115" s="6">
        <v>0</v>
      </c>
      <c r="AH115" s="6">
        <v>0</v>
      </c>
      <c r="AI115" s="6">
        <v>0</v>
      </c>
      <c r="AJ115" s="6">
        <v>152.69</v>
      </c>
      <c r="AK115" s="6">
        <v>50.63</v>
      </c>
      <c r="AL115" s="6">
        <v>30.02</v>
      </c>
      <c r="AM115" s="6">
        <v>60.03</v>
      </c>
      <c r="AN115" s="6">
        <v>22.71</v>
      </c>
      <c r="AO115" s="6">
        <v>108.58</v>
      </c>
      <c r="AP115" s="6">
        <v>67.34</v>
      </c>
      <c r="AQ115" s="6">
        <v>93.96</v>
      </c>
      <c r="AR115" s="6">
        <v>77.52</v>
      </c>
      <c r="AS115" s="6">
        <v>40.72</v>
      </c>
      <c r="AT115" s="6">
        <v>72.040000000000006</v>
      </c>
      <c r="AU115" s="6">
        <v>602.39</v>
      </c>
      <c r="AV115" s="6">
        <v>70.47</v>
      </c>
      <c r="AW115" s="6">
        <v>196.27</v>
      </c>
      <c r="AX115" s="6">
        <v>85.35</v>
      </c>
      <c r="AY115" s="6">
        <v>56.64</v>
      </c>
      <c r="AZ115" s="6">
        <v>44.89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0.04</v>
      </c>
      <c r="BH115" s="6">
        <v>0.02</v>
      </c>
      <c r="BI115" s="6">
        <v>0.02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0.02</v>
      </c>
      <c r="BQ115" s="6">
        <v>0</v>
      </c>
      <c r="BR115" s="6">
        <v>0</v>
      </c>
      <c r="BS115" s="6">
        <v>0.08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11.73</v>
      </c>
      <c r="CA115" s="6">
        <v>0</v>
      </c>
      <c r="CH115" s="20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s="7" customFormat="1" ht="14.25" x14ac:dyDescent="0.2">
      <c r="A116" s="11"/>
      <c r="B116" s="8" t="s">
        <v>77</v>
      </c>
      <c r="C116" s="16"/>
      <c r="D116" s="16">
        <f t="shared" ref="D116:AF116" si="15">SUM(D110:D115)</f>
        <v>9.73</v>
      </c>
      <c r="E116" s="16">
        <f t="shared" si="15"/>
        <v>25.22</v>
      </c>
      <c r="F116" s="16">
        <f t="shared" si="15"/>
        <v>75.739999999999995</v>
      </c>
      <c r="G116" s="78">
        <f t="shared" si="15"/>
        <v>659.73</v>
      </c>
      <c r="H116" s="16">
        <f t="shared" si="15"/>
        <v>0</v>
      </c>
      <c r="I116" s="16">
        <f t="shared" si="15"/>
        <v>0</v>
      </c>
      <c r="J116" s="16">
        <f t="shared" si="15"/>
        <v>0</v>
      </c>
      <c r="K116" s="16">
        <f t="shared" si="15"/>
        <v>0</v>
      </c>
      <c r="L116" s="16">
        <f t="shared" si="15"/>
        <v>0</v>
      </c>
      <c r="M116" s="16">
        <f t="shared" si="15"/>
        <v>0</v>
      </c>
      <c r="N116" s="16">
        <f t="shared" si="15"/>
        <v>0</v>
      </c>
      <c r="O116" s="16">
        <f t="shared" si="15"/>
        <v>0</v>
      </c>
      <c r="P116" s="16">
        <f t="shared" si="15"/>
        <v>0</v>
      </c>
      <c r="Q116" s="16">
        <f t="shared" si="15"/>
        <v>0</v>
      </c>
      <c r="R116" s="16">
        <f t="shared" si="15"/>
        <v>0</v>
      </c>
      <c r="S116" s="16">
        <f t="shared" si="15"/>
        <v>0</v>
      </c>
      <c r="T116" s="16">
        <f t="shared" si="15"/>
        <v>0</v>
      </c>
      <c r="U116" s="16">
        <f t="shared" si="15"/>
        <v>223.71</v>
      </c>
      <c r="V116" s="16">
        <f t="shared" si="15"/>
        <v>210.49</v>
      </c>
      <c r="W116" s="16">
        <f t="shared" si="15"/>
        <v>174.87</v>
      </c>
      <c r="X116" s="16">
        <f t="shared" si="15"/>
        <v>3.38</v>
      </c>
      <c r="Y116" s="16">
        <f t="shared" si="15"/>
        <v>1.0270000000000001</v>
      </c>
      <c r="Z116" s="16">
        <f t="shared" si="15"/>
        <v>0</v>
      </c>
      <c r="AA116" s="16">
        <f t="shared" si="15"/>
        <v>27.6</v>
      </c>
      <c r="AB116" s="32">
        <f t="shared" si="15"/>
        <v>1126.27</v>
      </c>
      <c r="AC116" s="16">
        <f t="shared" si="15"/>
        <v>0</v>
      </c>
      <c r="AD116" s="16">
        <f t="shared" si="15"/>
        <v>0</v>
      </c>
      <c r="AE116" s="16">
        <f t="shared" si="15"/>
        <v>0</v>
      </c>
      <c r="AF116" s="16">
        <f t="shared" si="15"/>
        <v>6.83</v>
      </c>
      <c r="AG116" s="7">
        <v>0</v>
      </c>
      <c r="AH116" s="7">
        <v>281.89</v>
      </c>
      <c r="AI116" s="7">
        <v>234.19</v>
      </c>
      <c r="AJ116" s="7">
        <v>733.76</v>
      </c>
      <c r="AK116" s="7">
        <v>353.33</v>
      </c>
      <c r="AL116" s="7">
        <v>186.49</v>
      </c>
      <c r="AM116" s="7">
        <v>402.13</v>
      </c>
      <c r="AN116" s="7">
        <v>117.12</v>
      </c>
      <c r="AO116" s="7">
        <v>508.68</v>
      </c>
      <c r="AP116" s="7">
        <v>454.73</v>
      </c>
      <c r="AQ116" s="7">
        <v>682.91</v>
      </c>
      <c r="AR116" s="7">
        <v>807.42</v>
      </c>
      <c r="AS116" s="7">
        <v>213.05</v>
      </c>
      <c r="AT116" s="7">
        <v>378.22</v>
      </c>
      <c r="AU116" s="7">
        <v>2090.39</v>
      </c>
      <c r="AV116" s="7">
        <v>157.88</v>
      </c>
      <c r="AW116" s="7">
        <v>762.3</v>
      </c>
      <c r="AX116" s="7">
        <v>526.97</v>
      </c>
      <c r="AY116" s="7">
        <v>320.18</v>
      </c>
      <c r="AZ116" s="7">
        <v>199.2</v>
      </c>
      <c r="BA116" s="7">
        <v>0.33</v>
      </c>
      <c r="BB116" s="7">
        <v>7.0000000000000007E-2</v>
      </c>
      <c r="BC116" s="7">
        <v>0.06</v>
      </c>
      <c r="BD116" s="7">
        <v>0.17</v>
      </c>
      <c r="BE116" s="7">
        <v>0.21</v>
      </c>
      <c r="BF116" s="7">
        <v>0.7</v>
      </c>
      <c r="BG116" s="7">
        <v>0.1</v>
      </c>
      <c r="BH116" s="7">
        <v>2.65</v>
      </c>
      <c r="BI116" s="7">
        <v>0.05</v>
      </c>
      <c r="BJ116" s="7">
        <v>0.85</v>
      </c>
      <c r="BK116" s="7">
        <v>0.02</v>
      </c>
      <c r="BL116" s="7">
        <v>0.02</v>
      </c>
      <c r="BM116" s="7">
        <v>0</v>
      </c>
      <c r="BN116" s="7">
        <v>0</v>
      </c>
      <c r="BO116" s="7">
        <v>0.27</v>
      </c>
      <c r="BP116" s="7">
        <v>3.15</v>
      </c>
      <c r="BQ116" s="7">
        <v>0</v>
      </c>
      <c r="BR116" s="7">
        <v>0</v>
      </c>
      <c r="BS116" s="7">
        <v>2.89</v>
      </c>
      <c r="BT116" s="7">
        <v>0.15</v>
      </c>
      <c r="BU116" s="7">
        <v>0</v>
      </c>
      <c r="BV116" s="7">
        <v>0</v>
      </c>
      <c r="BW116" s="7">
        <v>0</v>
      </c>
      <c r="BX116" s="7">
        <v>0</v>
      </c>
      <c r="BY116" s="7">
        <v>507.6</v>
      </c>
      <c r="BZ116" s="7">
        <f>$G$116/$G$117*100</f>
        <v>48.00445314375942</v>
      </c>
      <c r="CA116" s="7">
        <v>250.1</v>
      </c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</row>
    <row r="117" spans="1:128" s="7" customFormat="1" ht="14.25" x14ac:dyDescent="0.2">
      <c r="A117" s="11"/>
      <c r="B117" s="8" t="s">
        <v>78</v>
      </c>
      <c r="C117" s="16"/>
      <c r="D117" s="16">
        <f>D116+D108</f>
        <v>27.580000000000002</v>
      </c>
      <c r="E117" s="16">
        <f>E116+E108</f>
        <v>37.369999999999997</v>
      </c>
      <c r="F117" s="16">
        <f>F116+F108</f>
        <v>194.12</v>
      </c>
      <c r="G117" s="16">
        <f>G116+G108</f>
        <v>1374.31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6">
        <f>U116+U108</f>
        <v>337.86</v>
      </c>
      <c r="V117" s="16">
        <f>V116+V108</f>
        <v>255.68</v>
      </c>
      <c r="W117" s="16">
        <f>W116+W108</f>
        <v>371.75</v>
      </c>
      <c r="X117" s="16">
        <f>X116+X108</f>
        <v>9.39</v>
      </c>
      <c r="Y117" s="16">
        <f>Y116+Y108</f>
        <v>1.2470000000000001</v>
      </c>
      <c r="Z117" s="11"/>
      <c r="AA117" s="16">
        <f>AA116+AA108</f>
        <v>34.5</v>
      </c>
      <c r="AB117" s="32">
        <f>AB116+AB108</f>
        <v>1168.1199999999999</v>
      </c>
      <c r="AC117" s="11"/>
      <c r="AD117" s="11"/>
      <c r="AE117" s="11"/>
      <c r="AF117" s="16">
        <f>AF116+AF108</f>
        <v>11</v>
      </c>
      <c r="AG117" s="7">
        <v>0</v>
      </c>
      <c r="AH117" s="7">
        <v>584.08000000000004</v>
      </c>
      <c r="AI117" s="7">
        <v>471.32</v>
      </c>
      <c r="AJ117" s="7">
        <v>2915.74</v>
      </c>
      <c r="AK117" s="7">
        <v>1500.09</v>
      </c>
      <c r="AL117" s="7">
        <v>1000.37</v>
      </c>
      <c r="AM117" s="7">
        <v>1416.83</v>
      </c>
      <c r="AN117" s="7">
        <v>439.39</v>
      </c>
      <c r="AO117" s="7">
        <v>2124.25</v>
      </c>
      <c r="AP117" s="7">
        <v>1829.78</v>
      </c>
      <c r="AQ117" s="7">
        <v>3788.95</v>
      </c>
      <c r="AR117" s="7">
        <v>3900.43</v>
      </c>
      <c r="AS117" s="7">
        <v>1005.16</v>
      </c>
      <c r="AT117" s="7">
        <v>1988.88</v>
      </c>
      <c r="AU117" s="7">
        <v>8598.82</v>
      </c>
      <c r="AV117" s="7">
        <v>233.95</v>
      </c>
      <c r="AW117" s="7">
        <v>2345.04</v>
      </c>
      <c r="AX117" s="7">
        <v>2078.62</v>
      </c>
      <c r="AY117" s="7">
        <v>1312.2</v>
      </c>
      <c r="AZ117" s="7">
        <v>743.3</v>
      </c>
      <c r="BA117" s="7">
        <v>1.49</v>
      </c>
      <c r="BB117" s="7">
        <v>1.51</v>
      </c>
      <c r="BC117" s="7">
        <v>1.17</v>
      </c>
      <c r="BD117" s="7">
        <v>2.9</v>
      </c>
      <c r="BE117" s="7">
        <v>0.39</v>
      </c>
      <c r="BF117" s="7">
        <v>1.54</v>
      </c>
      <c r="BG117" s="7">
        <v>0.22</v>
      </c>
      <c r="BH117" s="7">
        <v>7.89</v>
      </c>
      <c r="BI117" s="7">
        <v>0.11</v>
      </c>
      <c r="BJ117" s="7">
        <v>2.38</v>
      </c>
      <c r="BK117" s="7">
        <v>0.83</v>
      </c>
      <c r="BL117" s="7">
        <v>0.64</v>
      </c>
      <c r="BM117" s="7">
        <v>0</v>
      </c>
      <c r="BN117" s="7">
        <v>1.35</v>
      </c>
      <c r="BO117" s="7">
        <v>0.78</v>
      </c>
      <c r="BP117" s="7">
        <v>37.33</v>
      </c>
      <c r="BQ117" s="7">
        <v>0.01</v>
      </c>
      <c r="BR117" s="7">
        <v>0</v>
      </c>
      <c r="BS117" s="7">
        <v>16.28</v>
      </c>
      <c r="BT117" s="7">
        <v>0.53</v>
      </c>
      <c r="BU117" s="7">
        <v>0.08</v>
      </c>
      <c r="BV117" s="7">
        <v>0</v>
      </c>
      <c r="BW117" s="7">
        <v>0</v>
      </c>
      <c r="BX117" s="7">
        <v>0</v>
      </c>
      <c r="BY117" s="7">
        <v>960.49</v>
      </c>
      <c r="CA117" s="7">
        <v>1374.2</v>
      </c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</row>
    <row r="118" spans="1:128" s="7" customFormat="1" ht="14.25" x14ac:dyDescent="0.2">
      <c r="A118" s="27"/>
      <c r="B118" s="22"/>
      <c r="C118" s="80"/>
      <c r="D118" s="80"/>
      <c r="E118" s="80"/>
      <c r="F118" s="80"/>
      <c r="G118" s="80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80"/>
      <c r="V118" s="80"/>
      <c r="W118" s="80"/>
      <c r="X118" s="80"/>
      <c r="Y118" s="80"/>
      <c r="Z118" s="27"/>
      <c r="AA118" s="80"/>
      <c r="AB118" s="87"/>
      <c r="AC118" s="27"/>
      <c r="AD118" s="27"/>
      <c r="AE118" s="27"/>
      <c r="AF118" s="80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</row>
    <row r="119" spans="1:128" s="7" customFormat="1" ht="18" customHeight="1" x14ac:dyDescent="0.2">
      <c r="A119" s="27"/>
      <c r="B119" s="22"/>
      <c r="C119" s="28"/>
      <c r="D119" s="28"/>
      <c r="E119" s="28"/>
      <c r="F119" s="94" t="s">
        <v>87</v>
      </c>
      <c r="G119" s="9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</row>
    <row r="120" spans="1:128" s="7" customFormat="1" ht="14.25" x14ac:dyDescent="0.2">
      <c r="A120" s="27"/>
      <c r="B120" s="22" t="s">
        <v>153</v>
      </c>
      <c r="C120" s="28"/>
      <c r="D120" s="28"/>
      <c r="E120" s="28"/>
      <c r="F120" s="28"/>
      <c r="G120" s="28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</row>
    <row r="121" spans="1:128" ht="19.5" customHeight="1" x14ac:dyDescent="0.25">
      <c r="B121" s="31" t="s">
        <v>84</v>
      </c>
      <c r="C121" s="13"/>
      <c r="D121" s="13"/>
      <c r="E121" s="13"/>
      <c r="F121" s="13"/>
      <c r="G121" s="13"/>
    </row>
    <row r="122" spans="1:128" s="6" customFormat="1" x14ac:dyDescent="0.25">
      <c r="A122" s="39">
        <v>302</v>
      </c>
      <c r="B122" s="19" t="s">
        <v>156</v>
      </c>
      <c r="C122" s="41">
        <v>255</v>
      </c>
      <c r="D122" s="34">
        <v>8.8000000000000007</v>
      </c>
      <c r="E122" s="34">
        <v>98.7</v>
      </c>
      <c r="F122" s="34">
        <v>62.7</v>
      </c>
      <c r="G122" s="34">
        <v>321.10000000000002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>
        <v>121.2</v>
      </c>
      <c r="V122" s="35">
        <v>44.7</v>
      </c>
      <c r="W122" s="35">
        <v>175.3</v>
      </c>
      <c r="X122" s="35">
        <v>1.02</v>
      </c>
      <c r="Y122" s="35">
        <v>0.1</v>
      </c>
      <c r="Z122" s="35"/>
      <c r="AA122" s="35">
        <v>0.34</v>
      </c>
      <c r="AB122" s="35">
        <v>46.6</v>
      </c>
      <c r="AC122" s="35"/>
      <c r="AD122" s="35"/>
      <c r="AE122" s="35"/>
      <c r="AF122" s="35">
        <v>0.8</v>
      </c>
      <c r="AG122" s="6">
        <v>0</v>
      </c>
      <c r="AH122" s="6">
        <v>367.99</v>
      </c>
      <c r="AI122" s="6">
        <v>347.39</v>
      </c>
      <c r="AJ122" s="6">
        <v>973.01</v>
      </c>
      <c r="AK122" s="6">
        <v>337.49</v>
      </c>
      <c r="AL122" s="6">
        <v>206.55</v>
      </c>
      <c r="AM122" s="6">
        <v>307.14</v>
      </c>
      <c r="AN122" s="6">
        <v>125.04</v>
      </c>
      <c r="AO122" s="6">
        <v>405.98</v>
      </c>
      <c r="AP122" s="6">
        <v>506.7</v>
      </c>
      <c r="AQ122" s="6">
        <v>200.79</v>
      </c>
      <c r="AR122" s="6">
        <v>308.08</v>
      </c>
      <c r="AS122" s="6">
        <v>123.55</v>
      </c>
      <c r="AT122" s="6">
        <v>141.99</v>
      </c>
      <c r="AU122" s="6">
        <v>1048.98</v>
      </c>
      <c r="AV122" s="6">
        <v>1.28</v>
      </c>
      <c r="AW122" s="6">
        <v>382.58</v>
      </c>
      <c r="AX122" s="6">
        <v>331.12</v>
      </c>
      <c r="AY122" s="6">
        <v>360.36</v>
      </c>
      <c r="AZ122" s="6">
        <v>108.47</v>
      </c>
      <c r="BA122" s="6">
        <v>0.1</v>
      </c>
      <c r="BB122" s="6">
        <v>0.05</v>
      </c>
      <c r="BC122" s="6">
        <v>0.03</v>
      </c>
      <c r="BD122" s="6">
        <v>0.06</v>
      </c>
      <c r="BE122" s="6">
        <v>7.0000000000000007E-2</v>
      </c>
      <c r="BF122" s="6">
        <v>0.32</v>
      </c>
      <c r="BG122" s="6">
        <v>0</v>
      </c>
      <c r="BH122" s="6">
        <v>0.92</v>
      </c>
      <c r="BI122" s="6">
        <v>0</v>
      </c>
      <c r="BJ122" s="6">
        <v>0.28000000000000003</v>
      </c>
      <c r="BK122" s="6">
        <v>0.01</v>
      </c>
      <c r="BL122" s="6">
        <v>0.02</v>
      </c>
      <c r="BM122" s="6">
        <v>0</v>
      </c>
      <c r="BN122" s="6">
        <v>0.06</v>
      </c>
      <c r="BO122" s="6">
        <v>0.09</v>
      </c>
      <c r="BP122" s="6">
        <v>0.91</v>
      </c>
      <c r="BQ122" s="6">
        <v>0</v>
      </c>
      <c r="BR122" s="6">
        <v>0</v>
      </c>
      <c r="BS122" s="6">
        <v>0.96</v>
      </c>
      <c r="BT122" s="6">
        <v>0.02</v>
      </c>
      <c r="BU122" s="6">
        <v>0</v>
      </c>
      <c r="BV122" s="6">
        <v>0</v>
      </c>
      <c r="BW122" s="6">
        <v>0</v>
      </c>
      <c r="BX122" s="6">
        <v>0</v>
      </c>
      <c r="BY122" s="6">
        <v>156.87</v>
      </c>
      <c r="CA122" s="6">
        <v>25.33</v>
      </c>
      <c r="CH122" s="20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s="6" customFormat="1" x14ac:dyDescent="0.25">
      <c r="A123" s="43">
        <v>3</v>
      </c>
      <c r="B123" s="6" t="s">
        <v>88</v>
      </c>
      <c r="C123" s="36">
        <v>15</v>
      </c>
      <c r="D123" s="14">
        <v>3.91</v>
      </c>
      <c r="E123" s="14">
        <v>3.99</v>
      </c>
      <c r="F123" s="14">
        <v>0.53</v>
      </c>
      <c r="G123" s="14">
        <v>53.62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>
        <v>151.15</v>
      </c>
      <c r="V123" s="10">
        <v>7.52</v>
      </c>
      <c r="W123" s="10">
        <v>81.22</v>
      </c>
      <c r="X123" s="10">
        <v>0.14000000000000001</v>
      </c>
      <c r="Y123" s="10">
        <v>0</v>
      </c>
      <c r="Z123" s="10"/>
      <c r="AA123" s="10">
        <v>1.1000000000000001</v>
      </c>
      <c r="AB123" s="10">
        <v>60.16</v>
      </c>
      <c r="AC123" s="10"/>
      <c r="AD123" s="10"/>
      <c r="AE123" s="10"/>
      <c r="AF123" s="10">
        <v>0.05</v>
      </c>
      <c r="AG123" s="6">
        <v>0</v>
      </c>
      <c r="AH123" s="6">
        <v>449.6</v>
      </c>
      <c r="AI123" s="6">
        <v>309.8</v>
      </c>
      <c r="AJ123" s="6">
        <v>563.29999999999995</v>
      </c>
      <c r="AK123" s="6">
        <v>365.7</v>
      </c>
      <c r="AL123" s="6">
        <v>143.1</v>
      </c>
      <c r="AM123" s="6">
        <v>254.2</v>
      </c>
      <c r="AN123" s="6">
        <v>158.4</v>
      </c>
      <c r="AO123" s="6">
        <v>370</v>
      </c>
      <c r="AP123" s="6">
        <v>198.3</v>
      </c>
      <c r="AQ123" s="6">
        <v>250.9</v>
      </c>
      <c r="AR123" s="6">
        <v>360.3</v>
      </c>
      <c r="AS123" s="6">
        <v>346.3</v>
      </c>
      <c r="AT123" s="6">
        <v>160</v>
      </c>
      <c r="AU123" s="6">
        <v>1617.5</v>
      </c>
      <c r="AV123" s="6">
        <v>0</v>
      </c>
      <c r="AW123" s="6">
        <v>691.1</v>
      </c>
      <c r="AX123" s="6">
        <v>339.3</v>
      </c>
      <c r="AY123" s="6">
        <v>336.6</v>
      </c>
      <c r="AZ123" s="6">
        <v>93.9</v>
      </c>
      <c r="BA123" s="6">
        <v>0</v>
      </c>
      <c r="BB123" s="6">
        <v>0.02</v>
      </c>
      <c r="BC123" s="6">
        <v>0.08</v>
      </c>
      <c r="BD123" s="6">
        <v>0.25</v>
      </c>
      <c r="BE123" s="6">
        <v>0.24</v>
      </c>
      <c r="BF123" s="6">
        <v>0.49</v>
      </c>
      <c r="BG123" s="6">
        <v>0.06</v>
      </c>
      <c r="BH123" s="6">
        <v>1.34</v>
      </c>
      <c r="BI123" s="6">
        <v>0.04</v>
      </c>
      <c r="BJ123" s="6">
        <v>0.72</v>
      </c>
      <c r="BK123" s="6">
        <v>0.04</v>
      </c>
      <c r="BL123" s="6">
        <v>0</v>
      </c>
      <c r="BM123" s="6">
        <v>0</v>
      </c>
      <c r="BN123" s="6">
        <v>0.08</v>
      </c>
      <c r="BO123" s="6">
        <v>0.1</v>
      </c>
      <c r="BP123" s="6">
        <v>1.71</v>
      </c>
      <c r="BQ123" s="6">
        <v>0</v>
      </c>
      <c r="BR123" s="6">
        <v>0</v>
      </c>
      <c r="BS123" s="6">
        <v>0.4</v>
      </c>
      <c r="BT123" s="6">
        <v>0.01</v>
      </c>
      <c r="BU123" s="6">
        <v>0</v>
      </c>
      <c r="BV123" s="6">
        <v>0</v>
      </c>
      <c r="BW123" s="6">
        <v>0</v>
      </c>
      <c r="BX123" s="6">
        <v>0</v>
      </c>
      <c r="BY123" s="6">
        <v>18.43</v>
      </c>
      <c r="CA123" s="6">
        <v>57.67</v>
      </c>
      <c r="CH123" s="20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s="6" customFormat="1" x14ac:dyDescent="0.25">
      <c r="A124" s="10"/>
      <c r="B124" s="6" t="s">
        <v>90</v>
      </c>
      <c r="C124" s="36">
        <v>30</v>
      </c>
      <c r="D124" s="14">
        <v>2.9</v>
      </c>
      <c r="E124" s="14">
        <v>0.8</v>
      </c>
      <c r="F124" s="14">
        <v>16.3</v>
      </c>
      <c r="G124" s="14">
        <v>88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>
        <v>6.9</v>
      </c>
      <c r="V124" s="10">
        <v>9.9</v>
      </c>
      <c r="W124" s="10">
        <v>26.1</v>
      </c>
      <c r="X124" s="10">
        <v>0.6</v>
      </c>
      <c r="Y124" s="10">
        <v>0.05</v>
      </c>
      <c r="Z124" s="10"/>
      <c r="AA124" s="10">
        <v>0</v>
      </c>
      <c r="AB124" s="10">
        <v>0</v>
      </c>
      <c r="AC124" s="10"/>
      <c r="AD124" s="10"/>
      <c r="AE124" s="10"/>
      <c r="AF124" s="10">
        <v>0.39</v>
      </c>
      <c r="CH124" s="20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s="5" customFormat="1" x14ac:dyDescent="0.25">
      <c r="A125" s="18">
        <v>692</v>
      </c>
      <c r="B125" s="5" t="s">
        <v>91</v>
      </c>
      <c r="C125" s="54">
        <v>200</v>
      </c>
      <c r="D125" s="15">
        <v>1.9</v>
      </c>
      <c r="E125" s="15">
        <v>1.6</v>
      </c>
      <c r="F125" s="15">
        <v>17.399999999999999</v>
      </c>
      <c r="G125" s="15">
        <v>92.8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>
        <v>61.4</v>
      </c>
      <c r="V125" s="56">
        <v>6.65</v>
      </c>
      <c r="W125" s="56">
        <v>52.75</v>
      </c>
      <c r="X125" s="56">
        <v>0.3</v>
      </c>
      <c r="Y125" s="56">
        <v>1.9E-2</v>
      </c>
      <c r="Z125" s="56"/>
      <c r="AA125" s="56">
        <v>0.38</v>
      </c>
      <c r="AB125" s="56">
        <v>10.45</v>
      </c>
      <c r="AC125" s="56"/>
      <c r="AD125" s="56"/>
      <c r="AE125" s="56"/>
      <c r="AF125" s="56">
        <v>7.12</v>
      </c>
      <c r="AG125" s="5">
        <v>0</v>
      </c>
      <c r="AH125" s="5">
        <v>0</v>
      </c>
      <c r="AI125" s="5">
        <v>0</v>
      </c>
      <c r="AJ125" s="5">
        <v>1218.94</v>
      </c>
      <c r="AK125" s="5">
        <v>462.57</v>
      </c>
      <c r="AL125" s="5">
        <v>458.17</v>
      </c>
      <c r="AM125" s="5">
        <v>503.09</v>
      </c>
      <c r="AN125" s="5">
        <v>126.96</v>
      </c>
      <c r="AO125" s="5">
        <v>949.42</v>
      </c>
      <c r="AP125" s="5">
        <v>723.44</v>
      </c>
      <c r="AQ125" s="5">
        <v>2147.9899999999998</v>
      </c>
      <c r="AR125" s="5">
        <v>1926.55</v>
      </c>
      <c r="AS125" s="5">
        <v>464.89</v>
      </c>
      <c r="AT125" s="5">
        <v>1016.53</v>
      </c>
      <c r="AU125" s="5">
        <v>4005.45</v>
      </c>
      <c r="AV125" s="5">
        <v>0</v>
      </c>
      <c r="AW125" s="5">
        <v>974.25</v>
      </c>
      <c r="AX125" s="5">
        <v>789.32</v>
      </c>
      <c r="AY125" s="5">
        <v>531.19000000000005</v>
      </c>
      <c r="AZ125" s="5">
        <v>219.87</v>
      </c>
      <c r="BA125" s="5">
        <v>0.89</v>
      </c>
      <c r="BB125" s="5">
        <v>1.38</v>
      </c>
      <c r="BC125" s="5">
        <v>1.06</v>
      </c>
      <c r="BD125" s="5">
        <v>2.6</v>
      </c>
      <c r="BE125" s="5">
        <v>0</v>
      </c>
      <c r="BF125" s="5">
        <v>0.27</v>
      </c>
      <c r="BG125" s="5">
        <v>0</v>
      </c>
      <c r="BH125" s="5">
        <v>3.21</v>
      </c>
      <c r="BI125" s="5">
        <v>0</v>
      </c>
      <c r="BJ125" s="5">
        <v>0.97</v>
      </c>
      <c r="BK125" s="5">
        <v>0.81</v>
      </c>
      <c r="BL125" s="5">
        <v>0.62</v>
      </c>
      <c r="BM125" s="5">
        <v>0</v>
      </c>
      <c r="BN125" s="5">
        <v>1.29</v>
      </c>
      <c r="BO125" s="5">
        <v>0.27</v>
      </c>
      <c r="BP125" s="5">
        <v>32.049999999999997</v>
      </c>
      <c r="BQ125" s="5">
        <v>0</v>
      </c>
      <c r="BR125" s="5">
        <v>0</v>
      </c>
      <c r="BS125" s="5">
        <v>12.52</v>
      </c>
      <c r="BT125" s="5">
        <v>0.32</v>
      </c>
      <c r="BU125" s="5">
        <v>0.08</v>
      </c>
      <c r="BV125" s="5">
        <v>0</v>
      </c>
      <c r="BW125" s="5">
        <v>0</v>
      </c>
      <c r="BX125" s="5">
        <v>0</v>
      </c>
      <c r="BY125" s="5">
        <v>198.56</v>
      </c>
      <c r="CA125" s="5">
        <v>28</v>
      </c>
      <c r="CH125" s="21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s="7" customFormat="1" ht="14.25" x14ac:dyDescent="0.2">
      <c r="A126" s="11"/>
      <c r="B126" s="8" t="s">
        <v>75</v>
      </c>
      <c r="C126" s="16"/>
      <c r="D126" s="16">
        <f t="shared" ref="D126:AF126" si="16">SUM(D122:D125)</f>
        <v>17.510000000000002</v>
      </c>
      <c r="E126" s="16">
        <f t="shared" si="16"/>
        <v>105.08999999999999</v>
      </c>
      <c r="F126" s="16">
        <f t="shared" si="16"/>
        <v>96.93</v>
      </c>
      <c r="G126" s="78">
        <f t="shared" si="16"/>
        <v>555.52</v>
      </c>
      <c r="H126" s="16">
        <f t="shared" si="16"/>
        <v>0</v>
      </c>
      <c r="I126" s="16">
        <f t="shared" si="16"/>
        <v>0</v>
      </c>
      <c r="J126" s="16">
        <f t="shared" si="16"/>
        <v>0</v>
      </c>
      <c r="K126" s="16">
        <f t="shared" si="16"/>
        <v>0</v>
      </c>
      <c r="L126" s="16">
        <f t="shared" si="16"/>
        <v>0</v>
      </c>
      <c r="M126" s="16">
        <f t="shared" si="16"/>
        <v>0</v>
      </c>
      <c r="N126" s="16">
        <f t="shared" si="16"/>
        <v>0</v>
      </c>
      <c r="O126" s="16">
        <f t="shared" si="16"/>
        <v>0</v>
      </c>
      <c r="P126" s="16">
        <f t="shared" si="16"/>
        <v>0</v>
      </c>
      <c r="Q126" s="16">
        <f t="shared" si="16"/>
        <v>0</v>
      </c>
      <c r="R126" s="16">
        <f t="shared" si="16"/>
        <v>0</v>
      </c>
      <c r="S126" s="16">
        <f t="shared" si="16"/>
        <v>0</v>
      </c>
      <c r="T126" s="16">
        <f t="shared" si="16"/>
        <v>0</v>
      </c>
      <c r="U126" s="16">
        <f t="shared" si="16"/>
        <v>340.65</v>
      </c>
      <c r="V126" s="16">
        <f t="shared" si="16"/>
        <v>68.77</v>
      </c>
      <c r="W126" s="16">
        <f t="shared" si="16"/>
        <v>335.37</v>
      </c>
      <c r="X126" s="16">
        <f t="shared" si="16"/>
        <v>2.06</v>
      </c>
      <c r="Y126" s="16">
        <f t="shared" si="16"/>
        <v>0.16900000000000001</v>
      </c>
      <c r="Z126" s="16">
        <f t="shared" si="16"/>
        <v>0</v>
      </c>
      <c r="AA126" s="16">
        <f t="shared" si="16"/>
        <v>1.8200000000000003</v>
      </c>
      <c r="AB126" s="16">
        <f t="shared" si="16"/>
        <v>117.21</v>
      </c>
      <c r="AC126" s="16">
        <f t="shared" si="16"/>
        <v>0</v>
      </c>
      <c r="AD126" s="16">
        <f t="shared" si="16"/>
        <v>0</v>
      </c>
      <c r="AE126" s="16">
        <f t="shared" si="16"/>
        <v>0</v>
      </c>
      <c r="AF126" s="16">
        <f t="shared" si="16"/>
        <v>8.36</v>
      </c>
      <c r="AG126" s="7">
        <v>0</v>
      </c>
      <c r="AH126" s="7">
        <v>1020.62</v>
      </c>
      <c r="AI126" s="7">
        <v>845.6</v>
      </c>
      <c r="AJ126" s="7">
        <v>3095.87</v>
      </c>
      <c r="AK126" s="7">
        <v>1325.43</v>
      </c>
      <c r="AL126" s="7">
        <v>882.37</v>
      </c>
      <c r="AM126" s="7">
        <v>1208.19</v>
      </c>
      <c r="AN126" s="7">
        <v>456.76</v>
      </c>
      <c r="AO126" s="7">
        <v>1928.36</v>
      </c>
      <c r="AP126" s="7">
        <v>1539.13</v>
      </c>
      <c r="AQ126" s="7">
        <v>2732.89</v>
      </c>
      <c r="AR126" s="7">
        <v>2722.26</v>
      </c>
      <c r="AS126" s="7">
        <v>1001.04</v>
      </c>
      <c r="AT126" s="7">
        <v>1431.59</v>
      </c>
      <c r="AU126" s="7">
        <v>7613.99</v>
      </c>
      <c r="AV126" s="7">
        <v>1.48</v>
      </c>
      <c r="AW126" s="7">
        <v>2342.2800000000002</v>
      </c>
      <c r="AX126" s="7">
        <v>1625.02</v>
      </c>
      <c r="AY126" s="7">
        <v>1367.95</v>
      </c>
      <c r="AZ126" s="7">
        <v>493.82</v>
      </c>
      <c r="BA126" s="7">
        <v>0.99</v>
      </c>
      <c r="BB126" s="7">
        <v>1.45</v>
      </c>
      <c r="BC126" s="7">
        <v>1.1599999999999999</v>
      </c>
      <c r="BD126" s="7">
        <v>2.91</v>
      </c>
      <c r="BE126" s="7">
        <v>0.3</v>
      </c>
      <c r="BF126" s="7">
        <v>1.08</v>
      </c>
      <c r="BG126" s="7">
        <v>0.06</v>
      </c>
      <c r="BH126" s="7">
        <v>5.68</v>
      </c>
      <c r="BI126" s="7">
        <v>0.04</v>
      </c>
      <c r="BJ126" s="7">
        <v>2.1</v>
      </c>
      <c r="BK126" s="7">
        <v>0.87</v>
      </c>
      <c r="BL126" s="7">
        <v>0.65</v>
      </c>
      <c r="BM126" s="7">
        <v>0</v>
      </c>
      <c r="BN126" s="7">
        <v>1.43</v>
      </c>
      <c r="BO126" s="7">
        <v>0.47</v>
      </c>
      <c r="BP126" s="7">
        <v>35.39</v>
      </c>
      <c r="BQ126" s="7">
        <v>0</v>
      </c>
      <c r="BR126" s="7">
        <v>0</v>
      </c>
      <c r="BS126" s="7">
        <v>15.71</v>
      </c>
      <c r="BT126" s="7">
        <v>0.35</v>
      </c>
      <c r="BU126" s="7">
        <v>0.08</v>
      </c>
      <c r="BV126" s="7">
        <v>0</v>
      </c>
      <c r="BW126" s="7">
        <v>0</v>
      </c>
      <c r="BX126" s="7">
        <v>0</v>
      </c>
      <c r="BY126" s="7">
        <v>412.68</v>
      </c>
      <c r="BZ126" s="7">
        <f>$G$126/$G$136*100</f>
        <v>39.75212170652469</v>
      </c>
      <c r="CA126" s="7">
        <v>121.6</v>
      </c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</row>
    <row r="127" spans="1:128" x14ac:dyDescent="0.25">
      <c r="B127" s="31" t="s">
        <v>76</v>
      </c>
      <c r="C127" s="13"/>
      <c r="D127" s="13"/>
      <c r="E127" s="13"/>
      <c r="F127" s="13"/>
      <c r="G127" s="13"/>
    </row>
    <row r="128" spans="1:128" x14ac:dyDescent="0.25">
      <c r="A128" s="39">
        <v>39</v>
      </c>
      <c r="B128" s="45" t="s">
        <v>134</v>
      </c>
      <c r="C128" s="41">
        <v>60</v>
      </c>
      <c r="D128" s="34">
        <v>1</v>
      </c>
      <c r="E128" s="34">
        <v>3.11</v>
      </c>
      <c r="F128" s="34">
        <v>7.47</v>
      </c>
      <c r="G128" s="34">
        <v>61.9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>
        <v>26.35</v>
      </c>
      <c r="V128" s="35">
        <v>13.9</v>
      </c>
      <c r="W128" s="35">
        <v>23.07</v>
      </c>
      <c r="X128" s="35">
        <v>0.69</v>
      </c>
      <c r="Y128" s="35">
        <v>0.03</v>
      </c>
      <c r="Z128" s="35"/>
      <c r="AA128" s="35">
        <v>5</v>
      </c>
      <c r="AB128" s="35">
        <v>318.77</v>
      </c>
      <c r="AC128" s="35"/>
      <c r="AD128" s="35"/>
      <c r="AE128" s="35"/>
      <c r="AF128" s="35">
        <v>1.45</v>
      </c>
    </row>
    <row r="129" spans="1:128" s="6" customFormat="1" ht="33" customHeight="1" x14ac:dyDescent="0.25">
      <c r="A129" s="39">
        <v>140</v>
      </c>
      <c r="B129" s="42" t="s">
        <v>93</v>
      </c>
      <c r="C129" s="51">
        <v>200</v>
      </c>
      <c r="D129" s="34">
        <v>2.2999999999999998</v>
      </c>
      <c r="E129" s="34">
        <v>2.2000000000000002</v>
      </c>
      <c r="F129" s="34">
        <v>16.600000000000001</v>
      </c>
      <c r="G129" s="34">
        <v>192.3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>
        <v>12.2</v>
      </c>
      <c r="V129" s="35">
        <v>19.3</v>
      </c>
      <c r="W129" s="35">
        <v>51</v>
      </c>
      <c r="X129" s="35">
        <v>0.78</v>
      </c>
      <c r="Y129" s="35">
        <v>0.09</v>
      </c>
      <c r="Z129" s="35"/>
      <c r="AA129" s="35">
        <v>5.88</v>
      </c>
      <c r="AB129" s="35">
        <v>180.3</v>
      </c>
      <c r="AC129" s="35"/>
      <c r="AD129" s="35"/>
      <c r="AE129" s="35"/>
      <c r="AF129" s="35">
        <v>0.54</v>
      </c>
      <c r="AG129" s="6">
        <v>0</v>
      </c>
      <c r="AH129" s="6">
        <v>33.130000000000003</v>
      </c>
      <c r="AI129" s="6">
        <v>32.840000000000003</v>
      </c>
      <c r="AJ129" s="6">
        <v>42.27</v>
      </c>
      <c r="AK129" s="6">
        <v>42.22</v>
      </c>
      <c r="AL129" s="6">
        <v>12.14</v>
      </c>
      <c r="AM129" s="6">
        <v>30.83</v>
      </c>
      <c r="AN129" s="6">
        <v>10.33</v>
      </c>
      <c r="AO129" s="6">
        <v>35.14</v>
      </c>
      <c r="AP129" s="6">
        <v>46.24</v>
      </c>
      <c r="AQ129" s="6">
        <v>74.930000000000007</v>
      </c>
      <c r="AR129" s="6">
        <v>96.29</v>
      </c>
      <c r="AS129" s="6">
        <v>16.29</v>
      </c>
      <c r="AT129" s="6">
        <v>31.02</v>
      </c>
      <c r="AU129" s="6">
        <v>182.16</v>
      </c>
      <c r="AV129" s="6">
        <v>0</v>
      </c>
      <c r="AW129" s="6">
        <v>33.799999999999997</v>
      </c>
      <c r="AX129" s="6">
        <v>33.5</v>
      </c>
      <c r="AY129" s="6">
        <v>29.14</v>
      </c>
      <c r="AZ129" s="6">
        <v>12.11</v>
      </c>
      <c r="BA129" s="6">
        <v>0.15</v>
      </c>
      <c r="BB129" s="6">
        <v>0.03</v>
      </c>
      <c r="BC129" s="6">
        <v>0.03</v>
      </c>
      <c r="BD129" s="6">
        <v>7.0000000000000007E-2</v>
      </c>
      <c r="BE129" s="6">
        <v>0.09</v>
      </c>
      <c r="BF129" s="6">
        <v>0.31</v>
      </c>
      <c r="BG129" s="6">
        <v>0</v>
      </c>
      <c r="BH129" s="6">
        <v>0.98</v>
      </c>
      <c r="BI129" s="6">
        <v>0</v>
      </c>
      <c r="BJ129" s="6">
        <v>0.3</v>
      </c>
      <c r="BK129" s="6">
        <v>0</v>
      </c>
      <c r="BL129" s="6">
        <v>0</v>
      </c>
      <c r="BM129" s="6">
        <v>0</v>
      </c>
      <c r="BN129" s="6">
        <v>0</v>
      </c>
      <c r="BO129" s="6">
        <v>0.11</v>
      </c>
      <c r="BP129" s="6">
        <v>0.93</v>
      </c>
      <c r="BQ129" s="6">
        <v>0</v>
      </c>
      <c r="BR129" s="6">
        <v>0</v>
      </c>
      <c r="BS129" s="6">
        <v>0.06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229.93</v>
      </c>
      <c r="CA129" s="6">
        <v>177.2</v>
      </c>
      <c r="CH129" s="20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s="6" customFormat="1" x14ac:dyDescent="0.25">
      <c r="A130" s="43">
        <v>498</v>
      </c>
      <c r="B130" s="76" t="s">
        <v>99</v>
      </c>
      <c r="C130" s="49">
        <v>90</v>
      </c>
      <c r="D130" s="15">
        <v>5</v>
      </c>
      <c r="E130" s="15">
        <v>8.9</v>
      </c>
      <c r="F130" s="15">
        <v>20.96</v>
      </c>
      <c r="G130" s="15">
        <v>182</v>
      </c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v>24.7</v>
      </c>
      <c r="V130" s="57">
        <v>12.1</v>
      </c>
      <c r="W130" s="57">
        <v>101.4</v>
      </c>
      <c r="X130" s="57">
        <v>0.93</v>
      </c>
      <c r="Y130" s="57">
        <v>0.05</v>
      </c>
      <c r="Z130" s="57"/>
      <c r="AA130" s="57">
        <v>0.17</v>
      </c>
      <c r="AB130" s="57">
        <v>36.5</v>
      </c>
      <c r="AC130" s="57"/>
      <c r="AD130" s="57"/>
      <c r="AE130" s="57"/>
      <c r="AF130" s="57">
        <v>1.28</v>
      </c>
      <c r="AG130" s="6">
        <v>0</v>
      </c>
      <c r="AH130" s="6">
        <v>403.85</v>
      </c>
      <c r="AI130" s="6">
        <v>435.65</v>
      </c>
      <c r="AJ130" s="6">
        <v>647.24</v>
      </c>
      <c r="AK130" s="6">
        <v>740.54</v>
      </c>
      <c r="AL130" s="6">
        <v>190.55</v>
      </c>
      <c r="AM130" s="6">
        <v>361.84</v>
      </c>
      <c r="AN130" s="6">
        <v>0</v>
      </c>
      <c r="AO130" s="6">
        <v>373.52</v>
      </c>
      <c r="AP130" s="6">
        <v>0</v>
      </c>
      <c r="AQ130" s="6">
        <v>0</v>
      </c>
      <c r="AR130" s="6">
        <v>0</v>
      </c>
      <c r="AS130" s="6">
        <v>193.2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237.49</v>
      </c>
      <c r="AZ130" s="6">
        <v>82.99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0.09</v>
      </c>
      <c r="BI130" s="6">
        <v>0</v>
      </c>
      <c r="BJ130" s="6">
        <v>0.06</v>
      </c>
      <c r="BK130" s="6">
        <v>0</v>
      </c>
      <c r="BL130" s="6">
        <v>0.01</v>
      </c>
      <c r="BM130" s="6">
        <v>0</v>
      </c>
      <c r="BN130" s="6">
        <v>0</v>
      </c>
      <c r="BO130" s="6">
        <v>0</v>
      </c>
      <c r="BP130" s="6">
        <v>0.36</v>
      </c>
      <c r="BQ130" s="6">
        <v>0</v>
      </c>
      <c r="BR130" s="6">
        <v>0</v>
      </c>
      <c r="BS130" s="6">
        <v>0.89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39.979999999999997</v>
      </c>
      <c r="CA130" s="6">
        <v>24.79</v>
      </c>
      <c r="CH130" s="20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s="6" customFormat="1" x14ac:dyDescent="0.25">
      <c r="A131" s="43">
        <v>508</v>
      </c>
      <c r="B131" s="19" t="s">
        <v>100</v>
      </c>
      <c r="C131" s="51">
        <v>150</v>
      </c>
      <c r="D131" s="34">
        <v>6.9</v>
      </c>
      <c r="E131" s="34">
        <v>5.7</v>
      </c>
      <c r="F131" s="34">
        <v>31.4</v>
      </c>
      <c r="G131" s="34">
        <v>205.1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>
        <v>11</v>
      </c>
      <c r="V131" s="35">
        <v>110</v>
      </c>
      <c r="W131" s="35">
        <v>163.9</v>
      </c>
      <c r="X131" s="35">
        <v>3.6</v>
      </c>
      <c r="Y131" s="35">
        <v>0.2</v>
      </c>
      <c r="Z131" s="35"/>
      <c r="AA131" s="35">
        <v>3.15</v>
      </c>
      <c r="AB131" s="35">
        <v>26.3</v>
      </c>
      <c r="AC131" s="35"/>
      <c r="AD131" s="35"/>
      <c r="AE131" s="35"/>
      <c r="AF131" s="35">
        <v>1.0900000000000001</v>
      </c>
      <c r="AG131" s="6">
        <v>0</v>
      </c>
      <c r="AH131" s="6">
        <v>0</v>
      </c>
      <c r="AI131" s="6">
        <v>0</v>
      </c>
      <c r="AJ131" s="6">
        <v>505.83</v>
      </c>
      <c r="AK131" s="6">
        <v>363.69</v>
      </c>
      <c r="AL131" s="6">
        <v>220.96</v>
      </c>
      <c r="AM131" s="6">
        <v>315.48</v>
      </c>
      <c r="AN131" s="6">
        <v>123.06</v>
      </c>
      <c r="AO131" s="6">
        <v>403.07</v>
      </c>
      <c r="AP131" s="6">
        <v>407.79</v>
      </c>
      <c r="AQ131" s="6">
        <v>815.87</v>
      </c>
      <c r="AR131" s="6">
        <v>798.66</v>
      </c>
      <c r="AS131" s="6">
        <v>209.15</v>
      </c>
      <c r="AT131" s="6">
        <v>478.74</v>
      </c>
      <c r="AU131" s="6">
        <v>1581.55</v>
      </c>
      <c r="AV131" s="6">
        <v>1.21</v>
      </c>
      <c r="AW131" s="6">
        <v>430.99</v>
      </c>
      <c r="AX131" s="6">
        <v>470.99</v>
      </c>
      <c r="AY131" s="6">
        <v>294.87</v>
      </c>
      <c r="AZ131" s="6">
        <v>232.02</v>
      </c>
      <c r="BA131" s="6">
        <v>0.26</v>
      </c>
      <c r="BB131" s="6">
        <v>0.14000000000000001</v>
      </c>
      <c r="BC131" s="6">
        <v>0.08</v>
      </c>
      <c r="BD131" s="6">
        <v>0.16</v>
      </c>
      <c r="BE131" s="6">
        <v>0.19</v>
      </c>
      <c r="BF131" s="6">
        <v>0.61</v>
      </c>
      <c r="BG131" s="6">
        <v>0.02</v>
      </c>
      <c r="BH131" s="6">
        <v>2</v>
      </c>
      <c r="BI131" s="6">
        <v>0.01</v>
      </c>
      <c r="BJ131" s="6">
        <v>0.54</v>
      </c>
      <c r="BK131" s="6">
        <v>0.01</v>
      </c>
      <c r="BL131" s="6">
        <v>0.03</v>
      </c>
      <c r="BM131" s="6">
        <v>0</v>
      </c>
      <c r="BN131" s="6">
        <v>0.11</v>
      </c>
      <c r="BO131" s="6">
        <v>0.19</v>
      </c>
      <c r="BP131" s="6">
        <v>2.06</v>
      </c>
      <c r="BQ131" s="6">
        <v>0.01</v>
      </c>
      <c r="BR131" s="6">
        <v>0</v>
      </c>
      <c r="BS131" s="6">
        <v>0.77</v>
      </c>
      <c r="BT131" s="6">
        <v>0.13</v>
      </c>
      <c r="BU131" s="6">
        <v>0.06</v>
      </c>
      <c r="BV131" s="6">
        <v>0</v>
      </c>
      <c r="BW131" s="6">
        <v>0</v>
      </c>
      <c r="BX131" s="6">
        <v>0</v>
      </c>
      <c r="BY131" s="6">
        <v>116.54</v>
      </c>
      <c r="CA131" s="6">
        <v>49.04</v>
      </c>
      <c r="CH131" s="20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s="6" customFormat="1" x14ac:dyDescent="0.25">
      <c r="A132" s="43">
        <v>685</v>
      </c>
      <c r="B132" s="6" t="s">
        <v>94</v>
      </c>
      <c r="C132" s="36">
        <v>180</v>
      </c>
      <c r="D132" s="14">
        <v>0.2</v>
      </c>
      <c r="E132" s="14">
        <v>0.05</v>
      </c>
      <c r="F132" s="14">
        <v>15.04</v>
      </c>
      <c r="G132" s="14">
        <v>61.4</v>
      </c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>
        <v>5.4</v>
      </c>
      <c r="V132" s="10">
        <v>4.4000000000000004</v>
      </c>
      <c r="W132" s="10">
        <v>8.24</v>
      </c>
      <c r="X132" s="10">
        <v>0.86</v>
      </c>
      <c r="Y132" s="10">
        <v>7.0000000000000001E-3</v>
      </c>
      <c r="Z132" s="10"/>
      <c r="AA132" s="10">
        <v>0</v>
      </c>
      <c r="AB132" s="10">
        <v>0.5</v>
      </c>
      <c r="AC132" s="10"/>
      <c r="AD132" s="10"/>
      <c r="AE132" s="10"/>
      <c r="AF132" s="10">
        <v>0</v>
      </c>
      <c r="AG132" s="6">
        <v>0</v>
      </c>
      <c r="AH132" s="6">
        <v>0.01</v>
      </c>
      <c r="AI132" s="6">
        <v>0.01</v>
      </c>
      <c r="AJ132" s="6">
        <v>33.72</v>
      </c>
      <c r="AK132" s="6">
        <v>39.78</v>
      </c>
      <c r="AL132" s="6">
        <v>24.96</v>
      </c>
      <c r="AM132" s="6">
        <v>108.58</v>
      </c>
      <c r="AN132" s="6">
        <v>5.93</v>
      </c>
      <c r="AO132" s="6">
        <v>32.869999999999997</v>
      </c>
      <c r="AP132" s="6">
        <v>54.16</v>
      </c>
      <c r="AQ132" s="6">
        <v>168.65</v>
      </c>
      <c r="AR132" s="6">
        <v>152.35</v>
      </c>
      <c r="AS132" s="6">
        <v>22.71</v>
      </c>
      <c r="AT132" s="6">
        <v>13.69</v>
      </c>
      <c r="AU132" s="6">
        <v>211.53</v>
      </c>
      <c r="AV132" s="6">
        <v>8.4600000000000009</v>
      </c>
      <c r="AW132" s="6">
        <v>201.08</v>
      </c>
      <c r="AX132" s="6">
        <v>141.86000000000001</v>
      </c>
      <c r="AY132" s="6">
        <v>24.96</v>
      </c>
      <c r="AZ132" s="6">
        <v>31.73</v>
      </c>
      <c r="BA132" s="6">
        <v>0</v>
      </c>
      <c r="BB132" s="6">
        <v>0</v>
      </c>
      <c r="BC132" s="6">
        <v>0</v>
      </c>
      <c r="BD132" s="6">
        <v>0.01</v>
      </c>
      <c r="BE132" s="6">
        <v>0</v>
      </c>
      <c r="BF132" s="6">
        <v>0</v>
      </c>
      <c r="BG132" s="6">
        <v>0</v>
      </c>
      <c r="BH132" s="6">
        <v>0.09</v>
      </c>
      <c r="BI132" s="6">
        <v>0</v>
      </c>
      <c r="BJ132" s="6">
        <v>0.01</v>
      </c>
      <c r="BK132" s="6">
        <v>0</v>
      </c>
      <c r="BL132" s="6">
        <v>0</v>
      </c>
      <c r="BM132" s="6">
        <v>0</v>
      </c>
      <c r="BN132" s="6">
        <v>0</v>
      </c>
      <c r="BO132" s="6">
        <v>0.01</v>
      </c>
      <c r="BP132" s="6">
        <v>0.08</v>
      </c>
      <c r="BQ132" s="6">
        <v>0</v>
      </c>
      <c r="BR132" s="6">
        <v>0</v>
      </c>
      <c r="BS132" s="6">
        <v>0.16</v>
      </c>
      <c r="BT132" s="6">
        <v>0.11</v>
      </c>
      <c r="BU132" s="6">
        <v>0</v>
      </c>
      <c r="BV132" s="6">
        <v>0</v>
      </c>
      <c r="BW132" s="6">
        <v>0</v>
      </c>
      <c r="BX132" s="6">
        <v>0</v>
      </c>
      <c r="BY132" s="6">
        <v>215.02</v>
      </c>
      <c r="CA132" s="6">
        <v>144.66999999999999</v>
      </c>
      <c r="CH132" s="20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s="6" customFormat="1" x14ac:dyDescent="0.25">
      <c r="A133" s="43"/>
      <c r="B133" s="6" t="s">
        <v>90</v>
      </c>
      <c r="C133" s="36">
        <v>30</v>
      </c>
      <c r="D133" s="14">
        <v>2.9</v>
      </c>
      <c r="E133" s="14">
        <v>0.8</v>
      </c>
      <c r="F133" s="14">
        <v>16.3</v>
      </c>
      <c r="G133" s="14">
        <v>88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>
        <v>6.9</v>
      </c>
      <c r="V133" s="10">
        <v>9.9</v>
      </c>
      <c r="W133" s="10">
        <v>26.1</v>
      </c>
      <c r="X133" s="10">
        <v>0.6</v>
      </c>
      <c r="Y133" s="10">
        <v>0.05</v>
      </c>
      <c r="Z133" s="10"/>
      <c r="AA133" s="10">
        <v>0</v>
      </c>
      <c r="AB133" s="10">
        <v>0</v>
      </c>
      <c r="AC133" s="10"/>
      <c r="AD133" s="10"/>
      <c r="AE133" s="10"/>
      <c r="AF133" s="10">
        <v>0.39</v>
      </c>
      <c r="AG133" s="6">
        <v>0</v>
      </c>
      <c r="AH133" s="6">
        <v>0</v>
      </c>
      <c r="AI133" s="6">
        <v>0</v>
      </c>
      <c r="AJ133" s="6">
        <v>152.69</v>
      </c>
      <c r="AK133" s="6">
        <v>50.63</v>
      </c>
      <c r="AL133" s="6">
        <v>30.02</v>
      </c>
      <c r="AM133" s="6">
        <v>60.03</v>
      </c>
      <c r="AN133" s="6">
        <v>22.71</v>
      </c>
      <c r="AO133" s="6">
        <v>108.58</v>
      </c>
      <c r="AP133" s="6">
        <v>67.34</v>
      </c>
      <c r="AQ133" s="6">
        <v>93.96</v>
      </c>
      <c r="AR133" s="6">
        <v>77.52</v>
      </c>
      <c r="AS133" s="6">
        <v>40.72</v>
      </c>
      <c r="AT133" s="6">
        <v>72.040000000000006</v>
      </c>
      <c r="AU133" s="6">
        <v>602.39</v>
      </c>
      <c r="AV133" s="6">
        <v>70.47</v>
      </c>
      <c r="AW133" s="6">
        <v>196.27</v>
      </c>
      <c r="AX133" s="6">
        <v>85.35</v>
      </c>
      <c r="AY133" s="6">
        <v>56.64</v>
      </c>
      <c r="AZ133" s="6">
        <v>44.89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0.04</v>
      </c>
      <c r="BH133" s="6">
        <v>0.02</v>
      </c>
      <c r="BI133" s="6">
        <v>0.02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0.02</v>
      </c>
      <c r="BQ133" s="6">
        <v>0</v>
      </c>
      <c r="BR133" s="6">
        <v>0</v>
      </c>
      <c r="BS133" s="6">
        <v>0.08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11.73</v>
      </c>
      <c r="CA133" s="6">
        <v>0</v>
      </c>
      <c r="CH133" s="20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s="5" customFormat="1" x14ac:dyDescent="0.25">
      <c r="A134" s="44"/>
      <c r="B134" s="6" t="s">
        <v>114</v>
      </c>
      <c r="C134" s="36">
        <v>30</v>
      </c>
      <c r="D134" s="15">
        <v>1.98</v>
      </c>
      <c r="E134" s="15">
        <v>0.36</v>
      </c>
      <c r="F134" s="15">
        <v>10.02</v>
      </c>
      <c r="G134" s="15">
        <v>51.24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>
        <v>75</v>
      </c>
      <c r="V134" s="56">
        <v>15</v>
      </c>
      <c r="W134" s="56">
        <v>75</v>
      </c>
      <c r="X134" s="56">
        <v>0.6</v>
      </c>
      <c r="Y134" s="56">
        <v>0.06</v>
      </c>
      <c r="Z134" s="56"/>
      <c r="AA134" s="56">
        <v>0</v>
      </c>
      <c r="AB134" s="56">
        <v>3</v>
      </c>
      <c r="AC134" s="56"/>
      <c r="AD134" s="56"/>
      <c r="AE134" s="56"/>
      <c r="AF134" s="56">
        <v>1.8</v>
      </c>
      <c r="AG134" s="5">
        <v>0</v>
      </c>
      <c r="AH134" s="5">
        <v>0</v>
      </c>
      <c r="AI134" s="5">
        <v>0</v>
      </c>
      <c r="AJ134" s="5">
        <v>128.1</v>
      </c>
      <c r="AK134" s="5">
        <v>66.900000000000006</v>
      </c>
      <c r="AL134" s="5">
        <v>27.9</v>
      </c>
      <c r="AM134" s="5">
        <v>59.4</v>
      </c>
      <c r="AN134" s="5">
        <v>24</v>
      </c>
      <c r="AO134" s="5">
        <v>111.3</v>
      </c>
      <c r="AP134" s="5">
        <v>89.1</v>
      </c>
      <c r="AQ134" s="5">
        <v>87.3</v>
      </c>
      <c r="AR134" s="5">
        <v>139.19999999999999</v>
      </c>
      <c r="AS134" s="5">
        <v>37.200000000000003</v>
      </c>
      <c r="AT134" s="5">
        <v>93</v>
      </c>
      <c r="AU134" s="5">
        <v>458.7</v>
      </c>
      <c r="AV134" s="5">
        <v>81</v>
      </c>
      <c r="AW134" s="5">
        <v>157.80000000000001</v>
      </c>
      <c r="AX134" s="5">
        <v>87.3</v>
      </c>
      <c r="AY134" s="5">
        <v>54</v>
      </c>
      <c r="AZ134" s="5">
        <v>39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0.06</v>
      </c>
      <c r="BH134" s="5">
        <v>0.04</v>
      </c>
      <c r="BI134" s="5">
        <v>0.03</v>
      </c>
      <c r="BJ134" s="5">
        <v>0</v>
      </c>
      <c r="BK134" s="5">
        <v>0.01</v>
      </c>
      <c r="BL134" s="5">
        <v>0</v>
      </c>
      <c r="BM134" s="5">
        <v>0</v>
      </c>
      <c r="BN134" s="5">
        <v>0</v>
      </c>
      <c r="BO134" s="5">
        <v>0</v>
      </c>
      <c r="BP134" s="5">
        <v>0.03</v>
      </c>
      <c r="BQ134" s="5">
        <v>0</v>
      </c>
      <c r="BR134" s="5">
        <v>0</v>
      </c>
      <c r="BS134" s="5">
        <v>0.14000000000000001</v>
      </c>
      <c r="BT134" s="5">
        <v>0.02</v>
      </c>
      <c r="BU134" s="5">
        <v>0</v>
      </c>
      <c r="BV134" s="5">
        <v>0</v>
      </c>
      <c r="BW134" s="5">
        <v>0</v>
      </c>
      <c r="BX134" s="5">
        <v>0</v>
      </c>
      <c r="BY134" s="5">
        <v>14.1</v>
      </c>
      <c r="CA134" s="5">
        <v>0.25</v>
      </c>
      <c r="CH134" s="21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s="7" customFormat="1" ht="14.25" x14ac:dyDescent="0.2">
      <c r="A135" s="11"/>
      <c r="B135" s="8" t="s">
        <v>77</v>
      </c>
      <c r="C135" s="16"/>
      <c r="D135" s="16">
        <f>SUM(D128:D134)</f>
        <v>20.28</v>
      </c>
      <c r="E135" s="16">
        <f t="shared" ref="E135:BP135" si="17">SUM(E128:E134)</f>
        <v>21.12</v>
      </c>
      <c r="F135" s="16">
        <f t="shared" si="17"/>
        <v>117.78999999999999</v>
      </c>
      <c r="G135" s="16">
        <f t="shared" si="17"/>
        <v>841.94</v>
      </c>
      <c r="H135" s="16">
        <f t="shared" si="17"/>
        <v>0</v>
      </c>
      <c r="I135" s="16">
        <f t="shared" si="17"/>
        <v>0</v>
      </c>
      <c r="J135" s="16">
        <f t="shared" si="17"/>
        <v>0</v>
      </c>
      <c r="K135" s="16">
        <f t="shared" si="17"/>
        <v>0</v>
      </c>
      <c r="L135" s="16">
        <f t="shared" si="17"/>
        <v>0</v>
      </c>
      <c r="M135" s="16">
        <f t="shared" si="17"/>
        <v>0</v>
      </c>
      <c r="N135" s="16">
        <f t="shared" si="17"/>
        <v>0</v>
      </c>
      <c r="O135" s="16">
        <f t="shared" si="17"/>
        <v>0</v>
      </c>
      <c r="P135" s="16">
        <f t="shared" si="17"/>
        <v>0</v>
      </c>
      <c r="Q135" s="16">
        <f t="shared" si="17"/>
        <v>0</v>
      </c>
      <c r="R135" s="16">
        <f t="shared" si="17"/>
        <v>0</v>
      </c>
      <c r="S135" s="16">
        <f t="shared" si="17"/>
        <v>0</v>
      </c>
      <c r="T135" s="16">
        <f t="shared" si="17"/>
        <v>0</v>
      </c>
      <c r="U135" s="16">
        <f t="shared" si="17"/>
        <v>161.55000000000001</v>
      </c>
      <c r="V135" s="16">
        <f t="shared" si="17"/>
        <v>184.60000000000002</v>
      </c>
      <c r="W135" s="16">
        <f t="shared" si="17"/>
        <v>448.71000000000004</v>
      </c>
      <c r="X135" s="16">
        <f t="shared" si="17"/>
        <v>8.06</v>
      </c>
      <c r="Y135" s="16">
        <f t="shared" si="17"/>
        <v>0.48699999999999999</v>
      </c>
      <c r="Z135" s="16">
        <f t="shared" si="17"/>
        <v>0</v>
      </c>
      <c r="AA135" s="16">
        <f t="shared" si="17"/>
        <v>14.2</v>
      </c>
      <c r="AB135" s="16">
        <f t="shared" si="17"/>
        <v>565.36999999999989</v>
      </c>
      <c r="AC135" s="16">
        <f t="shared" si="17"/>
        <v>0</v>
      </c>
      <c r="AD135" s="16">
        <f t="shared" si="17"/>
        <v>0</v>
      </c>
      <c r="AE135" s="16">
        <f t="shared" si="17"/>
        <v>0</v>
      </c>
      <c r="AF135" s="16">
        <f t="shared" si="17"/>
        <v>6.55</v>
      </c>
      <c r="AG135" s="16">
        <f t="shared" si="17"/>
        <v>0</v>
      </c>
      <c r="AH135" s="16">
        <f t="shared" si="17"/>
        <v>436.99</v>
      </c>
      <c r="AI135" s="16">
        <f t="shared" si="17"/>
        <v>468.5</v>
      </c>
      <c r="AJ135" s="16">
        <f t="shared" si="17"/>
        <v>1509.85</v>
      </c>
      <c r="AK135" s="16">
        <f t="shared" si="17"/>
        <v>1303.7600000000002</v>
      </c>
      <c r="AL135" s="16">
        <f t="shared" si="17"/>
        <v>506.52999999999992</v>
      </c>
      <c r="AM135" s="16">
        <f t="shared" si="17"/>
        <v>936.16</v>
      </c>
      <c r="AN135" s="16">
        <f t="shared" si="17"/>
        <v>186.03000000000003</v>
      </c>
      <c r="AO135" s="16">
        <f t="shared" si="17"/>
        <v>1064.48</v>
      </c>
      <c r="AP135" s="16">
        <f t="shared" si="17"/>
        <v>664.63000000000011</v>
      </c>
      <c r="AQ135" s="16">
        <f t="shared" si="17"/>
        <v>1240.71</v>
      </c>
      <c r="AR135" s="16">
        <f t="shared" si="17"/>
        <v>1264.02</v>
      </c>
      <c r="AS135" s="16">
        <f t="shared" si="17"/>
        <v>519.27</v>
      </c>
      <c r="AT135" s="16">
        <f t="shared" si="17"/>
        <v>688.49</v>
      </c>
      <c r="AU135" s="16">
        <f t="shared" si="17"/>
        <v>3036.33</v>
      </c>
      <c r="AV135" s="16">
        <f t="shared" si="17"/>
        <v>161.13999999999999</v>
      </c>
      <c r="AW135" s="16">
        <f t="shared" si="17"/>
        <v>1019.94</v>
      </c>
      <c r="AX135" s="16">
        <f t="shared" si="17"/>
        <v>819</v>
      </c>
      <c r="AY135" s="16">
        <f t="shared" si="17"/>
        <v>697.1</v>
      </c>
      <c r="AZ135" s="16">
        <f t="shared" si="17"/>
        <v>442.74</v>
      </c>
      <c r="BA135" s="16">
        <f t="shared" si="17"/>
        <v>0.41000000000000003</v>
      </c>
      <c r="BB135" s="16">
        <f t="shared" si="17"/>
        <v>0.17</v>
      </c>
      <c r="BC135" s="16">
        <f t="shared" si="17"/>
        <v>0.11</v>
      </c>
      <c r="BD135" s="16">
        <f t="shared" si="17"/>
        <v>0.24000000000000002</v>
      </c>
      <c r="BE135" s="16">
        <f t="shared" si="17"/>
        <v>0.28000000000000003</v>
      </c>
      <c r="BF135" s="16">
        <f t="shared" si="17"/>
        <v>0.91999999999999993</v>
      </c>
      <c r="BG135" s="16">
        <f t="shared" si="17"/>
        <v>0.12</v>
      </c>
      <c r="BH135" s="16">
        <f t="shared" si="17"/>
        <v>3.22</v>
      </c>
      <c r="BI135" s="16">
        <f t="shared" si="17"/>
        <v>0.06</v>
      </c>
      <c r="BJ135" s="16">
        <f t="shared" si="17"/>
        <v>0.91</v>
      </c>
      <c r="BK135" s="16">
        <f t="shared" si="17"/>
        <v>0.02</v>
      </c>
      <c r="BL135" s="16">
        <f t="shared" si="17"/>
        <v>0.04</v>
      </c>
      <c r="BM135" s="16">
        <f t="shared" si="17"/>
        <v>0</v>
      </c>
      <c r="BN135" s="16">
        <f t="shared" si="17"/>
        <v>0.11</v>
      </c>
      <c r="BO135" s="16">
        <f t="shared" si="17"/>
        <v>0.31</v>
      </c>
      <c r="BP135" s="16">
        <f t="shared" si="17"/>
        <v>3.48</v>
      </c>
      <c r="BQ135" s="16">
        <f t="shared" ref="BQ135:CH135" si="18">SUM(BQ128:BQ134)</f>
        <v>0.01</v>
      </c>
      <c r="BR135" s="16">
        <f t="shared" si="18"/>
        <v>0</v>
      </c>
      <c r="BS135" s="16">
        <f t="shared" si="18"/>
        <v>2.1</v>
      </c>
      <c r="BT135" s="16">
        <f t="shared" si="18"/>
        <v>0.26</v>
      </c>
      <c r="BU135" s="16">
        <f t="shared" si="18"/>
        <v>0.06</v>
      </c>
      <c r="BV135" s="16">
        <f t="shared" si="18"/>
        <v>0</v>
      </c>
      <c r="BW135" s="16">
        <f t="shared" si="18"/>
        <v>0</v>
      </c>
      <c r="BX135" s="16">
        <f t="shared" si="18"/>
        <v>0</v>
      </c>
      <c r="BY135" s="16">
        <f t="shared" si="18"/>
        <v>627.30000000000007</v>
      </c>
      <c r="BZ135" s="16">
        <f t="shared" si="18"/>
        <v>0</v>
      </c>
      <c r="CA135" s="16">
        <f t="shared" si="18"/>
        <v>395.94999999999993</v>
      </c>
      <c r="CB135" s="16">
        <f t="shared" si="18"/>
        <v>0</v>
      </c>
      <c r="CC135" s="16">
        <f t="shared" si="18"/>
        <v>0</v>
      </c>
      <c r="CD135" s="16">
        <f t="shared" si="18"/>
        <v>0</v>
      </c>
      <c r="CE135" s="16">
        <f t="shared" si="18"/>
        <v>0</v>
      </c>
      <c r="CF135" s="16">
        <f t="shared" si="18"/>
        <v>0</v>
      </c>
      <c r="CG135" s="16">
        <f t="shared" si="18"/>
        <v>0</v>
      </c>
      <c r="CH135" s="16">
        <f t="shared" si="18"/>
        <v>0</v>
      </c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</row>
    <row r="136" spans="1:128" s="7" customFormat="1" ht="14.25" x14ac:dyDescent="0.2">
      <c r="A136" s="11"/>
      <c r="B136" s="8" t="s">
        <v>78</v>
      </c>
      <c r="C136" s="16"/>
      <c r="D136" s="16">
        <f>D135+D126</f>
        <v>37.790000000000006</v>
      </c>
      <c r="E136" s="16">
        <f>E135+E126</f>
        <v>126.21</v>
      </c>
      <c r="F136" s="16">
        <f>F135+F126</f>
        <v>214.72</v>
      </c>
      <c r="G136" s="16">
        <f>G135+G126</f>
        <v>1397.46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6">
        <f>U135+U126</f>
        <v>502.2</v>
      </c>
      <c r="V136" s="16">
        <f>V135+V126</f>
        <v>253.37</v>
      </c>
      <c r="W136" s="16">
        <f>W135+W126</f>
        <v>784.08</v>
      </c>
      <c r="X136" s="16">
        <f>X135+X126</f>
        <v>10.120000000000001</v>
      </c>
      <c r="Y136" s="16">
        <f>Y135+Y126</f>
        <v>0.65600000000000003</v>
      </c>
      <c r="Z136" s="11"/>
      <c r="AA136" s="16">
        <f>AA135+AA126</f>
        <v>16.02</v>
      </c>
      <c r="AB136" s="16">
        <f>AB135+AB126</f>
        <v>682.57999999999993</v>
      </c>
      <c r="AC136" s="11"/>
      <c r="AD136" s="11"/>
      <c r="AE136" s="11"/>
      <c r="AF136" s="16">
        <f>AF135+AF126</f>
        <v>14.91</v>
      </c>
      <c r="AG136" s="7">
        <v>0</v>
      </c>
      <c r="AH136" s="7">
        <v>1457.62</v>
      </c>
      <c r="AI136" s="7">
        <v>1314.1</v>
      </c>
      <c r="AJ136" s="7">
        <v>4605.72</v>
      </c>
      <c r="AK136" s="7">
        <v>2629.2</v>
      </c>
      <c r="AL136" s="7">
        <v>1388.9</v>
      </c>
      <c r="AM136" s="7">
        <v>2144.35</v>
      </c>
      <c r="AN136" s="7">
        <v>642.79999999999995</v>
      </c>
      <c r="AO136" s="7">
        <v>2992.83</v>
      </c>
      <c r="AP136" s="7">
        <v>2203.7600000000002</v>
      </c>
      <c r="AQ136" s="7">
        <v>3973.59</v>
      </c>
      <c r="AR136" s="7">
        <v>3986.26</v>
      </c>
      <c r="AS136" s="7">
        <v>1520.3</v>
      </c>
      <c r="AT136" s="7">
        <v>2120.06</v>
      </c>
      <c r="AU136" s="7">
        <v>10650.32</v>
      </c>
      <c r="AV136" s="7">
        <v>162.62</v>
      </c>
      <c r="AW136" s="7">
        <v>3362.24</v>
      </c>
      <c r="AX136" s="7">
        <v>2444.02</v>
      </c>
      <c r="AY136" s="7">
        <v>2065.0500000000002</v>
      </c>
      <c r="AZ136" s="7">
        <v>936.55</v>
      </c>
      <c r="BA136" s="7">
        <v>1.4</v>
      </c>
      <c r="BB136" s="7">
        <v>1.62</v>
      </c>
      <c r="BC136" s="7">
        <v>1.26</v>
      </c>
      <c r="BD136" s="7">
        <v>3.15</v>
      </c>
      <c r="BE136" s="7">
        <v>0.57999999999999996</v>
      </c>
      <c r="BF136" s="7">
        <v>1.99</v>
      </c>
      <c r="BG136" s="7">
        <v>0.18</v>
      </c>
      <c r="BH136" s="7">
        <v>8.92</v>
      </c>
      <c r="BI136" s="7">
        <v>0.11</v>
      </c>
      <c r="BJ136" s="7">
        <v>3.02</v>
      </c>
      <c r="BK136" s="7">
        <v>0.89</v>
      </c>
      <c r="BL136" s="7">
        <v>0.7</v>
      </c>
      <c r="BM136" s="7">
        <v>0</v>
      </c>
      <c r="BN136" s="7">
        <v>1.54</v>
      </c>
      <c r="BO136" s="7">
        <v>0.79</v>
      </c>
      <c r="BP136" s="7">
        <v>38.86</v>
      </c>
      <c r="BQ136" s="7">
        <v>0.01</v>
      </c>
      <c r="BR136" s="7">
        <v>0</v>
      </c>
      <c r="BS136" s="7">
        <v>17.809999999999999</v>
      </c>
      <c r="BT136" s="7">
        <v>0.62</v>
      </c>
      <c r="BU136" s="7">
        <v>0.14000000000000001</v>
      </c>
      <c r="BV136" s="7">
        <v>0</v>
      </c>
      <c r="BW136" s="7">
        <v>0</v>
      </c>
      <c r="BX136" s="7">
        <v>0</v>
      </c>
      <c r="BY136" s="7">
        <v>1039.98</v>
      </c>
      <c r="CA136" s="7">
        <v>517.54</v>
      </c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</row>
    <row r="137" spans="1:128" s="7" customFormat="1" ht="14.25" x14ac:dyDescent="0.2">
      <c r="A137" s="27"/>
      <c r="B137" s="22"/>
      <c r="C137" s="80"/>
      <c r="D137" s="80"/>
      <c r="E137" s="80"/>
      <c r="F137" s="80"/>
      <c r="G137" s="80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80"/>
      <c r="V137" s="80"/>
      <c r="W137" s="80"/>
      <c r="X137" s="80"/>
      <c r="Y137" s="80"/>
      <c r="Z137" s="27"/>
      <c r="AA137" s="80"/>
      <c r="AB137" s="80"/>
      <c r="AC137" s="27"/>
      <c r="AD137" s="27"/>
      <c r="AE137" s="27"/>
      <c r="AF137" s="80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</row>
    <row r="138" spans="1:128" s="7" customFormat="1" ht="18" customHeight="1" x14ac:dyDescent="0.2">
      <c r="A138" s="27"/>
      <c r="B138" s="22"/>
      <c r="C138" s="28"/>
      <c r="D138" s="28"/>
      <c r="E138" s="28"/>
      <c r="F138" s="94" t="s">
        <v>87</v>
      </c>
      <c r="G138" s="94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</row>
    <row r="139" spans="1:128" s="7" customFormat="1" ht="16.5" customHeight="1" x14ac:dyDescent="0.2">
      <c r="A139" s="27"/>
      <c r="B139" s="22" t="s">
        <v>148</v>
      </c>
      <c r="C139" s="28"/>
      <c r="D139" s="28"/>
      <c r="E139" s="28"/>
      <c r="F139" s="28"/>
      <c r="G139" s="28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</row>
    <row r="140" spans="1:128" ht="19.5" customHeight="1" x14ac:dyDescent="0.25">
      <c r="B140" s="31" t="s">
        <v>84</v>
      </c>
      <c r="C140" s="13"/>
      <c r="D140" s="13"/>
      <c r="E140" s="13"/>
      <c r="F140" s="13"/>
      <c r="G140" s="13"/>
    </row>
    <row r="141" spans="1:128" s="6" customFormat="1" x14ac:dyDescent="0.25">
      <c r="A141" s="10">
        <v>362</v>
      </c>
      <c r="B141" s="48" t="s">
        <v>135</v>
      </c>
      <c r="C141" s="36">
        <v>150</v>
      </c>
      <c r="D141" s="14">
        <v>22.1</v>
      </c>
      <c r="E141" s="14">
        <v>15</v>
      </c>
      <c r="F141" s="14">
        <v>43.2</v>
      </c>
      <c r="G141" s="14">
        <v>398.7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>
        <v>209.1</v>
      </c>
      <c r="V141" s="10">
        <v>35</v>
      </c>
      <c r="W141" s="10">
        <v>296.61</v>
      </c>
      <c r="X141" s="10">
        <v>1.33</v>
      </c>
      <c r="Y141" s="10">
        <v>0.1</v>
      </c>
      <c r="Z141" s="10"/>
      <c r="AA141" s="10">
        <v>2.5</v>
      </c>
      <c r="AB141" s="10">
        <v>231.43</v>
      </c>
      <c r="AC141" s="10"/>
      <c r="AD141" s="10"/>
      <c r="AE141" s="10"/>
      <c r="AF141" s="10">
        <v>1.1200000000000001</v>
      </c>
      <c r="AG141" s="6">
        <v>0</v>
      </c>
      <c r="AH141" s="6">
        <v>403.85</v>
      </c>
      <c r="AI141" s="6">
        <v>435.65</v>
      </c>
      <c r="AJ141" s="6">
        <v>647.24</v>
      </c>
      <c r="AK141" s="6">
        <v>740.54</v>
      </c>
      <c r="AL141" s="6">
        <v>190.55</v>
      </c>
      <c r="AM141" s="6">
        <v>361.84</v>
      </c>
      <c r="AN141" s="6">
        <v>0</v>
      </c>
      <c r="AO141" s="6">
        <v>373.52</v>
      </c>
      <c r="AP141" s="6">
        <v>0</v>
      </c>
      <c r="AQ141" s="6">
        <v>0</v>
      </c>
      <c r="AR141" s="6">
        <v>0</v>
      </c>
      <c r="AS141" s="6">
        <v>193.2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237.49</v>
      </c>
      <c r="AZ141" s="6">
        <v>82.99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0.09</v>
      </c>
      <c r="BI141" s="6">
        <v>0</v>
      </c>
      <c r="BJ141" s="6">
        <v>0.06</v>
      </c>
      <c r="BK141" s="6">
        <v>0</v>
      </c>
      <c r="BL141" s="6">
        <v>0.01</v>
      </c>
      <c r="BM141" s="6">
        <v>0</v>
      </c>
      <c r="BN141" s="6">
        <v>0</v>
      </c>
      <c r="BO141" s="6">
        <v>0</v>
      </c>
      <c r="BP141" s="6">
        <v>0.36</v>
      </c>
      <c r="BQ141" s="6">
        <v>0</v>
      </c>
      <c r="BR141" s="6">
        <v>0</v>
      </c>
      <c r="BS141" s="6">
        <v>0.89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39.979999999999997</v>
      </c>
      <c r="CA141" s="6">
        <v>24.79</v>
      </c>
      <c r="CH141" s="20"/>
      <c r="CI141" s="101"/>
      <c r="CJ141" s="101"/>
      <c r="CK141" s="101"/>
      <c r="CL141" s="101"/>
      <c r="CM141" s="101"/>
      <c r="CN141" s="101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s="6" customFormat="1" x14ac:dyDescent="0.25">
      <c r="A142" s="10">
        <v>648</v>
      </c>
      <c r="B142" s="6" t="s">
        <v>131</v>
      </c>
      <c r="C142" s="49">
        <v>200</v>
      </c>
      <c r="D142" s="14">
        <v>0.02</v>
      </c>
      <c r="E142" s="14">
        <v>0</v>
      </c>
      <c r="F142" s="14">
        <v>26.16</v>
      </c>
      <c r="G142" s="14">
        <v>105.18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>
        <v>8.7100000000000009</v>
      </c>
      <c r="V142" s="10">
        <v>0</v>
      </c>
      <c r="W142" s="10">
        <v>16.079999999999998</v>
      </c>
      <c r="X142" s="10">
        <v>0.03</v>
      </c>
      <c r="Y142" s="10">
        <v>0</v>
      </c>
      <c r="Z142" s="10"/>
      <c r="AA142" s="10">
        <v>0</v>
      </c>
      <c r="AB142" s="10">
        <v>0</v>
      </c>
      <c r="AC142" s="10"/>
      <c r="AD142" s="10"/>
      <c r="AE142" s="10"/>
      <c r="AF142" s="10"/>
      <c r="AG142" s="6">
        <v>0</v>
      </c>
      <c r="AH142" s="6">
        <v>223.54</v>
      </c>
      <c r="AI142" s="6">
        <v>175.86</v>
      </c>
      <c r="AJ142" s="6">
        <v>330.41</v>
      </c>
      <c r="AK142" s="6">
        <v>138.96</v>
      </c>
      <c r="AL142" s="6">
        <v>85.21</v>
      </c>
      <c r="AM142" s="6">
        <v>128.47999999999999</v>
      </c>
      <c r="AN142" s="6">
        <v>54.24</v>
      </c>
      <c r="AO142" s="6">
        <v>197.08</v>
      </c>
      <c r="AP142" s="6">
        <v>207.47</v>
      </c>
      <c r="AQ142" s="6">
        <v>270.68</v>
      </c>
      <c r="AR142" s="6">
        <v>287.52999999999997</v>
      </c>
      <c r="AS142" s="6">
        <v>91.04</v>
      </c>
      <c r="AT142" s="6">
        <v>170.08</v>
      </c>
      <c r="AU142" s="6">
        <v>639.4</v>
      </c>
      <c r="AV142" s="6">
        <v>0</v>
      </c>
      <c r="AW142" s="6">
        <v>176.11</v>
      </c>
      <c r="AX142" s="6">
        <v>176.3</v>
      </c>
      <c r="AY142" s="6">
        <v>154.74</v>
      </c>
      <c r="AZ142" s="6">
        <v>72.790000000000006</v>
      </c>
      <c r="BA142" s="6">
        <v>0.18</v>
      </c>
      <c r="BB142" s="6">
        <v>0.04</v>
      </c>
      <c r="BC142" s="6">
        <v>0.04</v>
      </c>
      <c r="BD142" s="6">
        <v>0.09</v>
      </c>
      <c r="BE142" s="6">
        <v>0.12</v>
      </c>
      <c r="BF142" s="6">
        <v>0.39</v>
      </c>
      <c r="BG142" s="6">
        <v>0</v>
      </c>
      <c r="BH142" s="6">
        <v>1.3</v>
      </c>
      <c r="BI142" s="6">
        <v>0</v>
      </c>
      <c r="BJ142" s="6">
        <v>0.39</v>
      </c>
      <c r="BK142" s="6">
        <v>0</v>
      </c>
      <c r="BL142" s="6">
        <v>0</v>
      </c>
      <c r="BM142" s="6">
        <v>0</v>
      </c>
      <c r="BN142" s="6">
        <v>0</v>
      </c>
      <c r="BO142" s="6">
        <v>0.14000000000000001</v>
      </c>
      <c r="BP142" s="6">
        <v>1.28</v>
      </c>
      <c r="BQ142" s="6">
        <v>0</v>
      </c>
      <c r="BR142" s="6">
        <v>0</v>
      </c>
      <c r="BS142" s="6">
        <v>0.14000000000000001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8.36</v>
      </c>
      <c r="CA142" s="6">
        <v>32.35</v>
      </c>
      <c r="CH142" s="20"/>
      <c r="CI142" s="101"/>
      <c r="CJ142" s="101"/>
      <c r="CK142" s="101"/>
      <c r="CL142" s="101"/>
      <c r="CM142" s="101"/>
      <c r="CN142" s="101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s="6" customFormat="1" x14ac:dyDescent="0.25">
      <c r="A143" s="10"/>
      <c r="B143" s="6" t="s">
        <v>166</v>
      </c>
      <c r="C143" s="49">
        <v>150</v>
      </c>
      <c r="D143" s="14">
        <v>0.8</v>
      </c>
      <c r="E143" s="14">
        <v>0.8</v>
      </c>
      <c r="F143" s="14">
        <v>19.8</v>
      </c>
      <c r="G143" s="14">
        <v>89.6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>
        <v>32.32</v>
      </c>
      <c r="V143" s="10">
        <v>18.18</v>
      </c>
      <c r="W143" s="10">
        <v>22.22</v>
      </c>
      <c r="X143" s="10">
        <v>4.4400000000000004</v>
      </c>
      <c r="Y143" s="10">
        <v>0.06</v>
      </c>
      <c r="Z143" s="10"/>
      <c r="AA143" s="10">
        <v>4.8</v>
      </c>
      <c r="AB143" s="10">
        <v>10.1</v>
      </c>
      <c r="AC143" s="10"/>
      <c r="AD143" s="10"/>
      <c r="AE143" s="10"/>
      <c r="AF143" s="10">
        <v>0.4</v>
      </c>
      <c r="AG143" s="6">
        <v>0</v>
      </c>
      <c r="AH143" s="6">
        <v>0</v>
      </c>
      <c r="AI143" s="6">
        <v>0</v>
      </c>
      <c r="AJ143" s="6">
        <v>1218.94</v>
      </c>
      <c r="AK143" s="6">
        <v>462.57</v>
      </c>
      <c r="AL143" s="6">
        <v>458.17</v>
      </c>
      <c r="AM143" s="6">
        <v>503.09</v>
      </c>
      <c r="AN143" s="6">
        <v>126.96</v>
      </c>
      <c r="AO143" s="6">
        <v>949.42</v>
      </c>
      <c r="AP143" s="6">
        <v>723.44</v>
      </c>
      <c r="AQ143" s="6">
        <v>2147.9899999999998</v>
      </c>
      <c r="AR143" s="6">
        <v>1926.55</v>
      </c>
      <c r="AS143" s="6">
        <v>464.89</v>
      </c>
      <c r="AT143" s="6">
        <v>1016.53</v>
      </c>
      <c r="AU143" s="6">
        <v>4005.45</v>
      </c>
      <c r="AV143" s="6">
        <v>0</v>
      </c>
      <c r="AW143" s="6">
        <v>974.25</v>
      </c>
      <c r="AX143" s="6">
        <v>789.32</v>
      </c>
      <c r="AY143" s="6">
        <v>531.19000000000005</v>
      </c>
      <c r="AZ143" s="6">
        <v>219.87</v>
      </c>
      <c r="BA143" s="6">
        <v>0.89</v>
      </c>
      <c r="BB143" s="6">
        <v>1.38</v>
      </c>
      <c r="BC143" s="6">
        <v>1.06</v>
      </c>
      <c r="BD143" s="6">
        <v>2.6</v>
      </c>
      <c r="BE143" s="6">
        <v>0</v>
      </c>
      <c r="BF143" s="6">
        <v>0.27</v>
      </c>
      <c r="BG143" s="6">
        <v>0</v>
      </c>
      <c r="BH143" s="6">
        <v>3.21</v>
      </c>
      <c r="BI143" s="6">
        <v>0</v>
      </c>
      <c r="BJ143" s="6">
        <v>0.97</v>
      </c>
      <c r="BK143" s="6">
        <v>0.81</v>
      </c>
      <c r="BL143" s="6">
        <v>0.62</v>
      </c>
      <c r="BM143" s="6">
        <v>0</v>
      </c>
      <c r="BN143" s="6">
        <v>1.29</v>
      </c>
      <c r="BO143" s="6">
        <v>0.27</v>
      </c>
      <c r="BP143" s="6">
        <v>32.049999999999997</v>
      </c>
      <c r="BQ143" s="6">
        <v>0</v>
      </c>
      <c r="BR143" s="6">
        <v>0</v>
      </c>
      <c r="BS143" s="6">
        <v>12.52</v>
      </c>
      <c r="BT143" s="6">
        <v>0.32</v>
      </c>
      <c r="BU143" s="6">
        <v>0.08</v>
      </c>
      <c r="BV143" s="6">
        <v>0</v>
      </c>
      <c r="BW143" s="6">
        <v>0</v>
      </c>
      <c r="BX143" s="6">
        <v>0</v>
      </c>
      <c r="BY143" s="6">
        <v>198.56</v>
      </c>
      <c r="CA143" s="6">
        <v>28</v>
      </c>
      <c r="CH143" s="20"/>
      <c r="CI143" s="101"/>
      <c r="CJ143" s="101"/>
      <c r="CK143" s="101"/>
      <c r="CL143" s="101"/>
      <c r="CM143" s="101"/>
      <c r="CN143" s="101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s="7" customFormat="1" ht="14.25" x14ac:dyDescent="0.2">
      <c r="A144" s="11"/>
      <c r="B144" s="8" t="s">
        <v>75</v>
      </c>
      <c r="C144" s="16"/>
      <c r="D144" s="16">
        <f t="shared" ref="D144:AF144" si="19">SUM(D141:D143)</f>
        <v>22.92</v>
      </c>
      <c r="E144" s="16">
        <f t="shared" si="19"/>
        <v>15.8</v>
      </c>
      <c r="F144" s="16">
        <f t="shared" si="19"/>
        <v>89.16</v>
      </c>
      <c r="G144" s="16">
        <f t="shared" si="19"/>
        <v>593.48</v>
      </c>
      <c r="H144" s="16">
        <f t="shared" si="19"/>
        <v>0</v>
      </c>
      <c r="I144" s="16">
        <f t="shared" si="19"/>
        <v>0</v>
      </c>
      <c r="J144" s="16">
        <f t="shared" si="19"/>
        <v>0</v>
      </c>
      <c r="K144" s="16">
        <f t="shared" si="19"/>
        <v>0</v>
      </c>
      <c r="L144" s="16">
        <f t="shared" si="19"/>
        <v>0</v>
      </c>
      <c r="M144" s="16">
        <f t="shared" si="19"/>
        <v>0</v>
      </c>
      <c r="N144" s="16">
        <f t="shared" si="19"/>
        <v>0</v>
      </c>
      <c r="O144" s="16">
        <f t="shared" si="19"/>
        <v>0</v>
      </c>
      <c r="P144" s="16">
        <f t="shared" si="19"/>
        <v>0</v>
      </c>
      <c r="Q144" s="16">
        <f t="shared" si="19"/>
        <v>0</v>
      </c>
      <c r="R144" s="16">
        <f t="shared" si="19"/>
        <v>0</v>
      </c>
      <c r="S144" s="16">
        <f t="shared" si="19"/>
        <v>0</v>
      </c>
      <c r="T144" s="16">
        <f t="shared" si="19"/>
        <v>0</v>
      </c>
      <c r="U144" s="16">
        <f t="shared" si="19"/>
        <v>250.13</v>
      </c>
      <c r="V144" s="16">
        <f t="shared" si="19"/>
        <v>53.18</v>
      </c>
      <c r="W144" s="16">
        <f t="shared" si="19"/>
        <v>334.90999999999997</v>
      </c>
      <c r="X144" s="16">
        <f t="shared" si="19"/>
        <v>5.8000000000000007</v>
      </c>
      <c r="Y144" s="16">
        <f t="shared" si="19"/>
        <v>0.16</v>
      </c>
      <c r="Z144" s="16">
        <f t="shared" si="19"/>
        <v>0</v>
      </c>
      <c r="AA144" s="16">
        <f t="shared" si="19"/>
        <v>7.3</v>
      </c>
      <c r="AB144" s="16">
        <f t="shared" si="19"/>
        <v>241.53</v>
      </c>
      <c r="AC144" s="16">
        <f t="shared" si="19"/>
        <v>0</v>
      </c>
      <c r="AD144" s="16">
        <f t="shared" si="19"/>
        <v>0</v>
      </c>
      <c r="AE144" s="16">
        <f t="shared" si="19"/>
        <v>0</v>
      </c>
      <c r="AF144" s="16">
        <f t="shared" si="19"/>
        <v>1.52</v>
      </c>
      <c r="AG144" s="7">
        <v>0</v>
      </c>
      <c r="AH144" s="7">
        <v>661.16</v>
      </c>
      <c r="AI144" s="7">
        <v>642.42999999999995</v>
      </c>
      <c r="AJ144" s="7">
        <v>2398.83</v>
      </c>
      <c r="AK144" s="7">
        <v>1428.52</v>
      </c>
      <c r="AL144" s="7">
        <v>775.73</v>
      </c>
      <c r="AM144" s="7">
        <v>1079.28</v>
      </c>
      <c r="AN144" s="7">
        <v>212.21</v>
      </c>
      <c r="AO144" s="7">
        <v>1657.77</v>
      </c>
      <c r="AP144" s="7">
        <v>1015.58</v>
      </c>
      <c r="AQ144" s="7">
        <v>2528.69</v>
      </c>
      <c r="AR144" s="7">
        <v>2333</v>
      </c>
      <c r="AS144" s="7">
        <v>796.51</v>
      </c>
      <c r="AT144" s="7">
        <v>1270.8699999999999</v>
      </c>
      <c r="AU144" s="7">
        <v>5348.11</v>
      </c>
      <c r="AV144" s="7">
        <v>70.47</v>
      </c>
      <c r="AW144" s="7">
        <v>1366.54</v>
      </c>
      <c r="AX144" s="7">
        <v>1066.5</v>
      </c>
      <c r="AY144" s="7">
        <v>1006.65</v>
      </c>
      <c r="AZ144" s="7">
        <v>428.78</v>
      </c>
      <c r="BA144" s="7">
        <v>1.17</v>
      </c>
      <c r="BB144" s="7">
        <v>1.45</v>
      </c>
      <c r="BC144" s="7">
        <v>1.1100000000000001</v>
      </c>
      <c r="BD144" s="7">
        <v>2.74</v>
      </c>
      <c r="BE144" s="7">
        <v>0.18</v>
      </c>
      <c r="BF144" s="7">
        <v>0.87</v>
      </c>
      <c r="BG144" s="7">
        <v>0.04</v>
      </c>
      <c r="BH144" s="7">
        <v>5.27</v>
      </c>
      <c r="BI144" s="7">
        <v>0.02</v>
      </c>
      <c r="BJ144" s="7">
        <v>1.62</v>
      </c>
      <c r="BK144" s="7">
        <v>0.81</v>
      </c>
      <c r="BL144" s="7">
        <v>0.63</v>
      </c>
      <c r="BM144" s="7">
        <v>0</v>
      </c>
      <c r="BN144" s="7">
        <v>1.32</v>
      </c>
      <c r="BO144" s="7">
        <v>0.49</v>
      </c>
      <c r="BP144" s="7">
        <v>34.31</v>
      </c>
      <c r="BQ144" s="7">
        <v>0</v>
      </c>
      <c r="BR144" s="7">
        <v>0</v>
      </c>
      <c r="BS144" s="7">
        <v>13.66</v>
      </c>
      <c r="BT144" s="7">
        <v>0.33</v>
      </c>
      <c r="BU144" s="7">
        <v>0.08</v>
      </c>
      <c r="BV144" s="7">
        <v>0</v>
      </c>
      <c r="BW144" s="7">
        <v>0</v>
      </c>
      <c r="BX144" s="7">
        <v>0</v>
      </c>
      <c r="BY144" s="7">
        <v>315.64</v>
      </c>
      <c r="BZ144" s="7">
        <f>$G$144/$G$154*100</f>
        <v>39.451187896353218</v>
      </c>
      <c r="CA144" s="7">
        <v>566.96</v>
      </c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</row>
    <row r="145" spans="1:128" ht="18.75" customHeight="1" x14ac:dyDescent="0.25">
      <c r="B145" s="31" t="s">
        <v>76</v>
      </c>
      <c r="C145" s="13"/>
      <c r="D145" s="13"/>
      <c r="E145" s="13"/>
      <c r="F145" s="13"/>
      <c r="G145" s="13"/>
    </row>
    <row r="146" spans="1:128" ht="18.75" customHeight="1" x14ac:dyDescent="0.25">
      <c r="A146" s="39"/>
      <c r="B146" s="42" t="s">
        <v>160</v>
      </c>
      <c r="C146" s="51">
        <v>60</v>
      </c>
      <c r="D146" s="34">
        <v>1.05</v>
      </c>
      <c r="E146" s="34">
        <v>3.14</v>
      </c>
      <c r="F146" s="34">
        <v>5.9</v>
      </c>
      <c r="G146" s="34">
        <v>56.12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>
        <v>10.71</v>
      </c>
      <c r="V146" s="35">
        <v>13.14</v>
      </c>
      <c r="W146" s="35">
        <v>30.75</v>
      </c>
      <c r="X146" s="35">
        <v>0.45</v>
      </c>
      <c r="Y146" s="35">
        <v>0.05</v>
      </c>
      <c r="Z146" s="35"/>
      <c r="AA146" s="35">
        <v>5</v>
      </c>
      <c r="AB146" s="35">
        <v>186.5</v>
      </c>
      <c r="AC146" s="35"/>
      <c r="AD146" s="35"/>
      <c r="AE146" s="35"/>
      <c r="AF146" s="35">
        <v>1.42</v>
      </c>
    </row>
    <row r="147" spans="1:128" s="6" customFormat="1" x14ac:dyDescent="0.25">
      <c r="A147" s="43">
        <v>110</v>
      </c>
      <c r="B147" s="6" t="s">
        <v>95</v>
      </c>
      <c r="C147" s="36">
        <v>200</v>
      </c>
      <c r="D147" s="14">
        <v>1.46</v>
      </c>
      <c r="E147" s="14">
        <v>3.2</v>
      </c>
      <c r="F147" s="14">
        <v>10.3</v>
      </c>
      <c r="G147" s="14">
        <v>152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>
        <v>26.4</v>
      </c>
      <c r="V147" s="10">
        <v>18.899999999999999</v>
      </c>
      <c r="W147" s="10">
        <v>39.1</v>
      </c>
      <c r="X147" s="10">
        <v>0.8</v>
      </c>
      <c r="Y147" s="10">
        <v>0.04</v>
      </c>
      <c r="Z147" s="10"/>
      <c r="AA147" s="10">
        <v>6.4</v>
      </c>
      <c r="AB147" s="10">
        <v>196</v>
      </c>
      <c r="AC147" s="10"/>
      <c r="AD147" s="10"/>
      <c r="AE147" s="10"/>
      <c r="AF147" s="10">
        <v>0.66</v>
      </c>
      <c r="AG147" s="6">
        <v>0</v>
      </c>
      <c r="AH147" s="6">
        <v>165.27</v>
      </c>
      <c r="AI147" s="6">
        <v>182.32</v>
      </c>
      <c r="AJ147" s="6">
        <v>271.73</v>
      </c>
      <c r="AK147" s="6">
        <v>259.45999999999998</v>
      </c>
      <c r="AL147" s="6">
        <v>35.6</v>
      </c>
      <c r="AM147" s="6">
        <v>144.71</v>
      </c>
      <c r="AN147" s="6">
        <v>48.01</v>
      </c>
      <c r="AO147" s="6">
        <v>170.45</v>
      </c>
      <c r="AP147" s="6">
        <v>163.03</v>
      </c>
      <c r="AQ147" s="6">
        <v>306.83</v>
      </c>
      <c r="AR147" s="6">
        <v>372.98</v>
      </c>
      <c r="AS147" s="6">
        <v>76.180000000000007</v>
      </c>
      <c r="AT147" s="6">
        <v>161.01</v>
      </c>
      <c r="AU147" s="6">
        <v>580.44000000000005</v>
      </c>
      <c r="AV147" s="6">
        <v>1.6</v>
      </c>
      <c r="AW147" s="6">
        <v>113.74</v>
      </c>
      <c r="AX147" s="6">
        <v>139.59</v>
      </c>
      <c r="AY147" s="6">
        <v>117.19</v>
      </c>
      <c r="AZ147" s="6">
        <v>43.6</v>
      </c>
      <c r="BA147" s="6">
        <v>0.11</v>
      </c>
      <c r="BB147" s="6">
        <v>0.03</v>
      </c>
      <c r="BC147" s="6">
        <v>0.02</v>
      </c>
      <c r="BD147" s="6">
        <v>0.06</v>
      </c>
      <c r="BE147" s="6">
        <v>7.0000000000000007E-2</v>
      </c>
      <c r="BF147" s="6">
        <v>0.25</v>
      </c>
      <c r="BG147" s="6">
        <v>0</v>
      </c>
      <c r="BH147" s="6">
        <v>0.75</v>
      </c>
      <c r="BI147" s="6">
        <v>0</v>
      </c>
      <c r="BJ147" s="6">
        <v>0.24</v>
      </c>
      <c r="BK147" s="6">
        <v>0</v>
      </c>
      <c r="BL147" s="6">
        <v>0</v>
      </c>
      <c r="BM147" s="6">
        <v>0</v>
      </c>
      <c r="BN147" s="6">
        <v>0.03</v>
      </c>
      <c r="BO147" s="6">
        <v>0.08</v>
      </c>
      <c r="BP147" s="6">
        <v>0.77</v>
      </c>
      <c r="BQ147" s="6">
        <v>0</v>
      </c>
      <c r="BR147" s="6">
        <v>0</v>
      </c>
      <c r="BS147" s="6">
        <v>0.21</v>
      </c>
      <c r="BT147" s="6">
        <v>0.02</v>
      </c>
      <c r="BU147" s="6">
        <v>0</v>
      </c>
      <c r="BV147" s="6">
        <v>0</v>
      </c>
      <c r="BW147" s="6">
        <v>0</v>
      </c>
      <c r="BX147" s="6">
        <v>0</v>
      </c>
      <c r="BY147" s="6">
        <v>192.08</v>
      </c>
      <c r="CA147" s="6">
        <v>141.41999999999999</v>
      </c>
      <c r="CH147" s="20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s="64" customFormat="1" x14ac:dyDescent="0.25">
      <c r="A148" s="39">
        <v>462</v>
      </c>
      <c r="B148" s="42" t="s">
        <v>167</v>
      </c>
      <c r="C148" s="41">
        <v>100</v>
      </c>
      <c r="D148" s="34">
        <v>8.4</v>
      </c>
      <c r="E148" s="34">
        <v>15.4</v>
      </c>
      <c r="F148" s="34">
        <v>11.3</v>
      </c>
      <c r="G148" s="34">
        <v>218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>
        <v>9.1</v>
      </c>
      <c r="V148" s="35">
        <v>9.6999999999999993</v>
      </c>
      <c r="W148" s="35">
        <v>28.8</v>
      </c>
      <c r="X148" s="35">
        <v>0.4</v>
      </c>
      <c r="Y148" s="35">
        <v>0.05</v>
      </c>
      <c r="Z148" s="35"/>
      <c r="AA148" s="35">
        <v>0.5</v>
      </c>
      <c r="AB148" s="35">
        <v>103.7</v>
      </c>
      <c r="AC148" s="35"/>
      <c r="AD148" s="35"/>
      <c r="AE148" s="35"/>
      <c r="AF148" s="35">
        <v>3.1</v>
      </c>
      <c r="AG148" s="64">
        <v>0</v>
      </c>
      <c r="AH148" s="64">
        <v>395.18</v>
      </c>
      <c r="AI148" s="64">
        <v>307.52999999999997</v>
      </c>
      <c r="AJ148" s="64">
        <v>569.53</v>
      </c>
      <c r="AK148" s="64">
        <v>575.12</v>
      </c>
      <c r="AL148" s="64">
        <v>166.25</v>
      </c>
      <c r="AM148" s="64">
        <v>301.92</v>
      </c>
      <c r="AN148" s="64">
        <v>81.25</v>
      </c>
      <c r="AO148" s="64">
        <v>315.01</v>
      </c>
      <c r="AP148" s="64">
        <v>403.79</v>
      </c>
      <c r="AQ148" s="64">
        <v>397.39</v>
      </c>
      <c r="AR148" s="64">
        <v>647.9</v>
      </c>
      <c r="AS148" s="64">
        <v>262.89999999999998</v>
      </c>
      <c r="AT148" s="64">
        <v>352.95</v>
      </c>
      <c r="AU148" s="64">
        <v>1277.49</v>
      </c>
      <c r="AV148" s="64">
        <v>101.94</v>
      </c>
      <c r="AW148" s="64">
        <v>305.07</v>
      </c>
      <c r="AX148" s="64">
        <v>302.13</v>
      </c>
      <c r="AY148" s="64">
        <v>249.84</v>
      </c>
      <c r="AZ148" s="64">
        <v>105.74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0</v>
      </c>
      <c r="BH148" s="64">
        <v>0.15</v>
      </c>
      <c r="BI148" s="64">
        <v>0</v>
      </c>
      <c r="BJ148" s="64">
        <v>0.09</v>
      </c>
      <c r="BK148" s="64">
        <v>0.01</v>
      </c>
      <c r="BL148" s="64">
        <v>0.02</v>
      </c>
      <c r="BM148" s="64">
        <v>0</v>
      </c>
      <c r="BN148" s="64">
        <v>0</v>
      </c>
      <c r="BO148" s="64">
        <v>0</v>
      </c>
      <c r="BP148" s="64">
        <v>0.54</v>
      </c>
      <c r="BQ148" s="64">
        <v>0</v>
      </c>
      <c r="BR148" s="64">
        <v>0</v>
      </c>
      <c r="BS148" s="64">
        <v>1.35</v>
      </c>
      <c r="BT148" s="64">
        <v>0</v>
      </c>
      <c r="BU148" s="64">
        <v>0</v>
      </c>
      <c r="BV148" s="64">
        <v>0</v>
      </c>
      <c r="BW148" s="64">
        <v>0</v>
      </c>
      <c r="BX148" s="64">
        <v>0</v>
      </c>
      <c r="BY148" s="64">
        <v>39.99</v>
      </c>
      <c r="CA148" s="64">
        <v>0</v>
      </c>
      <c r="CH148" s="65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</row>
    <row r="149" spans="1:128" s="6" customFormat="1" ht="18" customHeight="1" x14ac:dyDescent="0.25">
      <c r="A149" s="39">
        <v>516</v>
      </c>
      <c r="B149" s="42" t="s">
        <v>98</v>
      </c>
      <c r="C149" s="51">
        <v>150</v>
      </c>
      <c r="D149" s="34">
        <v>6.7</v>
      </c>
      <c r="E149" s="34">
        <v>9</v>
      </c>
      <c r="F149" s="34">
        <v>26.1</v>
      </c>
      <c r="G149" s="34">
        <v>211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>
        <v>13.13</v>
      </c>
      <c r="V149" s="35">
        <v>23.6</v>
      </c>
      <c r="W149" s="35">
        <v>60.9</v>
      </c>
      <c r="X149" s="35">
        <v>1.31</v>
      </c>
      <c r="Y149" s="35">
        <v>0.13</v>
      </c>
      <c r="Z149" s="35"/>
      <c r="AA149" s="35">
        <v>0</v>
      </c>
      <c r="AB149" s="35">
        <v>25.2</v>
      </c>
      <c r="AC149" s="35"/>
      <c r="AD149" s="35"/>
      <c r="AE149" s="35"/>
      <c r="AF149" s="35">
        <v>0.8</v>
      </c>
      <c r="AG149" s="6">
        <v>0</v>
      </c>
      <c r="AH149" s="6">
        <v>238.64</v>
      </c>
      <c r="AI149" s="6">
        <v>218.14</v>
      </c>
      <c r="AJ149" s="6">
        <v>408.71</v>
      </c>
      <c r="AK149" s="6">
        <v>127.51</v>
      </c>
      <c r="AL149" s="6">
        <v>77.83</v>
      </c>
      <c r="AM149" s="6">
        <v>158.03</v>
      </c>
      <c r="AN149" s="6">
        <v>51.66</v>
      </c>
      <c r="AO149" s="6">
        <v>253.6</v>
      </c>
      <c r="AP149" s="6">
        <v>167.63</v>
      </c>
      <c r="AQ149" s="6">
        <v>202.26</v>
      </c>
      <c r="AR149" s="6">
        <v>173.28</v>
      </c>
      <c r="AS149" s="6">
        <v>101.79</v>
      </c>
      <c r="AT149" s="6">
        <v>177.27</v>
      </c>
      <c r="AU149" s="6">
        <v>1557.34</v>
      </c>
      <c r="AV149" s="6">
        <v>0</v>
      </c>
      <c r="AW149" s="6">
        <v>490.7</v>
      </c>
      <c r="AX149" s="6">
        <v>253.98</v>
      </c>
      <c r="AY149" s="6">
        <v>127.42</v>
      </c>
      <c r="AZ149" s="6">
        <v>101.03</v>
      </c>
      <c r="BA149" s="6">
        <v>0.18</v>
      </c>
      <c r="BB149" s="6">
        <v>0.04</v>
      </c>
      <c r="BC149" s="6">
        <v>0.03</v>
      </c>
      <c r="BD149" s="6">
        <v>0.09</v>
      </c>
      <c r="BE149" s="6">
        <v>0.11</v>
      </c>
      <c r="BF149" s="6">
        <v>0.37</v>
      </c>
      <c r="BG149" s="6">
        <v>0</v>
      </c>
      <c r="BH149" s="6">
        <v>1.26</v>
      </c>
      <c r="BI149" s="6">
        <v>0</v>
      </c>
      <c r="BJ149" s="6">
        <v>0.36</v>
      </c>
      <c r="BK149" s="6">
        <v>0</v>
      </c>
      <c r="BL149" s="6">
        <v>0</v>
      </c>
      <c r="BM149" s="6">
        <v>0</v>
      </c>
      <c r="BN149" s="6">
        <v>0</v>
      </c>
      <c r="BO149" s="6">
        <v>0.14000000000000001</v>
      </c>
      <c r="BP149" s="6">
        <v>1.0900000000000001</v>
      </c>
      <c r="BQ149" s="6">
        <v>0</v>
      </c>
      <c r="BR149" s="6">
        <v>0</v>
      </c>
      <c r="BS149" s="6">
        <v>0.24</v>
      </c>
      <c r="BT149" s="6">
        <v>0.01</v>
      </c>
      <c r="BU149" s="6">
        <v>0</v>
      </c>
      <c r="BV149" s="6">
        <v>0</v>
      </c>
      <c r="BW149" s="6">
        <v>0</v>
      </c>
      <c r="BX149" s="6">
        <v>0</v>
      </c>
      <c r="BY149" s="6">
        <v>7.63</v>
      </c>
      <c r="CA149" s="6">
        <v>32.19</v>
      </c>
      <c r="CH149" s="20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s="6" customFormat="1" ht="18" customHeight="1" x14ac:dyDescent="0.25">
      <c r="A150" s="39">
        <v>639</v>
      </c>
      <c r="B150" s="42" t="s">
        <v>120</v>
      </c>
      <c r="C150" s="51">
        <v>180</v>
      </c>
      <c r="D150" s="34">
        <v>1.29</v>
      </c>
      <c r="E150" s="34">
        <v>0.02</v>
      </c>
      <c r="F150" s="34">
        <v>32.32</v>
      </c>
      <c r="G150" s="34">
        <v>134.5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>
        <v>0.6</v>
      </c>
      <c r="V150" s="35">
        <v>0</v>
      </c>
      <c r="W150" s="35">
        <v>0</v>
      </c>
      <c r="X150" s="35">
        <v>0.06</v>
      </c>
      <c r="Y150" s="35">
        <v>0</v>
      </c>
      <c r="Z150" s="35"/>
      <c r="AA150" s="35">
        <v>13</v>
      </c>
      <c r="AB150" s="35"/>
      <c r="AC150" s="35"/>
      <c r="AD150" s="35"/>
      <c r="AE150" s="35"/>
      <c r="AF150" s="35"/>
      <c r="CH150" s="20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s="6" customFormat="1" x14ac:dyDescent="0.25">
      <c r="A151" s="43"/>
      <c r="B151" s="6" t="s">
        <v>90</v>
      </c>
      <c r="C151" s="36">
        <v>30</v>
      </c>
      <c r="D151" s="14">
        <v>2.9</v>
      </c>
      <c r="E151" s="14">
        <v>0.8</v>
      </c>
      <c r="F151" s="14">
        <v>16.3</v>
      </c>
      <c r="G151" s="14">
        <v>88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>
        <v>6.9</v>
      </c>
      <c r="V151" s="10">
        <v>9.9</v>
      </c>
      <c r="W151" s="10">
        <v>26.1</v>
      </c>
      <c r="X151" s="10">
        <v>0.6</v>
      </c>
      <c r="Y151" s="10">
        <v>0.05</v>
      </c>
      <c r="Z151" s="10"/>
      <c r="AA151" s="10">
        <v>0</v>
      </c>
      <c r="AB151" s="10">
        <v>0</v>
      </c>
      <c r="AC151" s="10"/>
      <c r="AD151" s="10"/>
      <c r="AE151" s="10"/>
      <c r="AF151" s="10">
        <v>0.39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207.58</v>
      </c>
      <c r="CA151" s="6">
        <v>0</v>
      </c>
      <c r="CH151" s="20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s="6" customFormat="1" x14ac:dyDescent="0.25">
      <c r="A152" s="43"/>
      <c r="B152" s="6" t="s">
        <v>113</v>
      </c>
      <c r="C152" s="36">
        <v>30</v>
      </c>
      <c r="D152" s="15">
        <v>1.98</v>
      </c>
      <c r="E152" s="15">
        <v>0.36</v>
      </c>
      <c r="F152" s="15">
        <v>10.02</v>
      </c>
      <c r="G152" s="15">
        <v>51.24</v>
      </c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>
        <v>75</v>
      </c>
      <c r="V152" s="56">
        <v>15</v>
      </c>
      <c r="W152" s="56">
        <v>75</v>
      </c>
      <c r="X152" s="56">
        <v>0.6</v>
      </c>
      <c r="Y152" s="56">
        <v>0.06</v>
      </c>
      <c r="Z152" s="56"/>
      <c r="AA152" s="56">
        <v>0</v>
      </c>
      <c r="AB152" s="56">
        <v>3</v>
      </c>
      <c r="AC152" s="56"/>
      <c r="AD152" s="56"/>
      <c r="AE152" s="56"/>
      <c r="AF152" s="56">
        <v>1.8</v>
      </c>
      <c r="AG152" s="6">
        <v>0</v>
      </c>
      <c r="AH152" s="6">
        <v>0</v>
      </c>
      <c r="AI152" s="6">
        <v>0</v>
      </c>
      <c r="AJ152" s="6">
        <v>152.69</v>
      </c>
      <c r="AK152" s="6">
        <v>50.63</v>
      </c>
      <c r="AL152" s="6">
        <v>30.02</v>
      </c>
      <c r="AM152" s="6">
        <v>60.03</v>
      </c>
      <c r="AN152" s="6">
        <v>22.71</v>
      </c>
      <c r="AO152" s="6">
        <v>108.58</v>
      </c>
      <c r="AP152" s="6">
        <v>67.34</v>
      </c>
      <c r="AQ152" s="6">
        <v>93.96</v>
      </c>
      <c r="AR152" s="6">
        <v>77.52</v>
      </c>
      <c r="AS152" s="6">
        <v>40.72</v>
      </c>
      <c r="AT152" s="6">
        <v>72.040000000000006</v>
      </c>
      <c r="AU152" s="6">
        <v>602.39</v>
      </c>
      <c r="AV152" s="6">
        <v>70.47</v>
      </c>
      <c r="AW152" s="6">
        <v>196.27</v>
      </c>
      <c r="AX152" s="6">
        <v>85.35</v>
      </c>
      <c r="AY152" s="6">
        <v>56.64</v>
      </c>
      <c r="AZ152" s="6">
        <v>44.89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0.04</v>
      </c>
      <c r="BH152" s="6">
        <v>0.02</v>
      </c>
      <c r="BI152" s="6">
        <v>0.02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0.02</v>
      </c>
      <c r="BQ152" s="6">
        <v>0</v>
      </c>
      <c r="BR152" s="6">
        <v>0</v>
      </c>
      <c r="BS152" s="6">
        <v>0.08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11.73</v>
      </c>
      <c r="CA152" s="6">
        <v>0</v>
      </c>
      <c r="CH152" s="20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s="7" customFormat="1" ht="14.25" x14ac:dyDescent="0.2">
      <c r="A153" s="11"/>
      <c r="B153" s="8" t="s">
        <v>77</v>
      </c>
      <c r="C153" s="16"/>
      <c r="D153" s="16">
        <f t="shared" ref="D153:AF153" si="20">SUM(D146:D152)</f>
        <v>23.779999999999998</v>
      </c>
      <c r="E153" s="16">
        <f t="shared" si="20"/>
        <v>31.92</v>
      </c>
      <c r="F153" s="16">
        <f t="shared" si="20"/>
        <v>112.24000000000001</v>
      </c>
      <c r="G153" s="16">
        <f t="shared" si="20"/>
        <v>910.86</v>
      </c>
      <c r="H153" s="16">
        <f t="shared" si="20"/>
        <v>0</v>
      </c>
      <c r="I153" s="16">
        <f t="shared" si="20"/>
        <v>0</v>
      </c>
      <c r="J153" s="16">
        <f t="shared" si="20"/>
        <v>0</v>
      </c>
      <c r="K153" s="16">
        <f t="shared" si="20"/>
        <v>0</v>
      </c>
      <c r="L153" s="16">
        <f t="shared" si="20"/>
        <v>0</v>
      </c>
      <c r="M153" s="16">
        <f t="shared" si="20"/>
        <v>0</v>
      </c>
      <c r="N153" s="16">
        <f t="shared" si="20"/>
        <v>0</v>
      </c>
      <c r="O153" s="16">
        <f t="shared" si="20"/>
        <v>0</v>
      </c>
      <c r="P153" s="16">
        <f t="shared" si="20"/>
        <v>0</v>
      </c>
      <c r="Q153" s="16">
        <f t="shared" si="20"/>
        <v>0</v>
      </c>
      <c r="R153" s="16">
        <f t="shared" si="20"/>
        <v>0</v>
      </c>
      <c r="S153" s="16">
        <f t="shared" si="20"/>
        <v>0</v>
      </c>
      <c r="T153" s="16">
        <f t="shared" si="20"/>
        <v>0</v>
      </c>
      <c r="U153" s="16">
        <f t="shared" si="20"/>
        <v>141.84</v>
      </c>
      <c r="V153" s="16">
        <f t="shared" si="20"/>
        <v>90.240000000000009</v>
      </c>
      <c r="W153" s="16">
        <f t="shared" si="20"/>
        <v>260.64999999999998</v>
      </c>
      <c r="X153" s="16">
        <f t="shared" si="20"/>
        <v>4.22</v>
      </c>
      <c r="Y153" s="16">
        <f t="shared" si="20"/>
        <v>0.38</v>
      </c>
      <c r="Z153" s="16">
        <f t="shared" si="20"/>
        <v>0</v>
      </c>
      <c r="AA153" s="16">
        <f t="shared" si="20"/>
        <v>24.9</v>
      </c>
      <c r="AB153" s="16">
        <f t="shared" si="20"/>
        <v>514.4</v>
      </c>
      <c r="AC153" s="16">
        <f t="shared" si="20"/>
        <v>0</v>
      </c>
      <c r="AD153" s="16">
        <f t="shared" si="20"/>
        <v>0</v>
      </c>
      <c r="AE153" s="16">
        <f t="shared" si="20"/>
        <v>0</v>
      </c>
      <c r="AF153" s="16">
        <f t="shared" si="20"/>
        <v>8.17</v>
      </c>
      <c r="AG153" s="7">
        <v>0</v>
      </c>
      <c r="AH153" s="7">
        <v>799.09</v>
      </c>
      <c r="AI153" s="7">
        <v>707.99</v>
      </c>
      <c r="AJ153" s="7">
        <v>1530.76</v>
      </c>
      <c r="AK153" s="7">
        <v>1079.6300000000001</v>
      </c>
      <c r="AL153" s="7">
        <v>337.59</v>
      </c>
      <c r="AM153" s="7">
        <v>724.09</v>
      </c>
      <c r="AN153" s="7">
        <v>227.62</v>
      </c>
      <c r="AO153" s="7">
        <v>958.94</v>
      </c>
      <c r="AP153" s="7">
        <v>890.88</v>
      </c>
      <c r="AQ153" s="7">
        <v>1087.74</v>
      </c>
      <c r="AR153" s="7">
        <v>1410.87</v>
      </c>
      <c r="AS153" s="7">
        <v>518.79</v>
      </c>
      <c r="AT153" s="7">
        <v>856.27</v>
      </c>
      <c r="AU153" s="7">
        <v>4476.3500000000004</v>
      </c>
      <c r="AV153" s="7">
        <v>255</v>
      </c>
      <c r="AW153" s="7">
        <v>1263.5899999999999</v>
      </c>
      <c r="AX153" s="7">
        <v>868.35</v>
      </c>
      <c r="AY153" s="7">
        <v>605.09</v>
      </c>
      <c r="AZ153" s="7">
        <v>334.27</v>
      </c>
      <c r="BA153" s="7">
        <v>0.28999999999999998</v>
      </c>
      <c r="BB153" s="7">
        <v>7.0000000000000007E-2</v>
      </c>
      <c r="BC153" s="7">
        <v>0.06</v>
      </c>
      <c r="BD153" s="7">
        <v>0.15</v>
      </c>
      <c r="BE153" s="7">
        <v>0.18</v>
      </c>
      <c r="BF153" s="7">
        <v>0.62</v>
      </c>
      <c r="BG153" s="7">
        <v>0.1</v>
      </c>
      <c r="BH153" s="7">
        <v>2.23</v>
      </c>
      <c r="BI153" s="7">
        <v>0.05</v>
      </c>
      <c r="BJ153" s="7">
        <v>0.7</v>
      </c>
      <c r="BK153" s="7">
        <v>0.02</v>
      </c>
      <c r="BL153" s="7">
        <v>0.02</v>
      </c>
      <c r="BM153" s="7">
        <v>0</v>
      </c>
      <c r="BN153" s="7">
        <v>0.03</v>
      </c>
      <c r="BO153" s="7">
        <v>0.23</v>
      </c>
      <c r="BP153" s="7">
        <v>2.4500000000000002</v>
      </c>
      <c r="BQ153" s="7">
        <v>0</v>
      </c>
      <c r="BR153" s="7">
        <v>0</v>
      </c>
      <c r="BS153" s="7">
        <v>2.04</v>
      </c>
      <c r="BT153" s="7">
        <v>0.06</v>
      </c>
      <c r="BU153" s="7">
        <v>0</v>
      </c>
      <c r="BV153" s="7">
        <v>0</v>
      </c>
      <c r="BW153" s="7">
        <v>0</v>
      </c>
      <c r="BX153" s="7">
        <v>0</v>
      </c>
      <c r="BY153" s="7">
        <v>473.11</v>
      </c>
      <c r="BZ153" s="7">
        <f>$G$153/$G$154*100</f>
        <v>60.548812103646775</v>
      </c>
      <c r="CA153" s="7">
        <v>173.86</v>
      </c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</row>
    <row r="154" spans="1:128" s="7" customFormat="1" ht="14.25" x14ac:dyDescent="0.2">
      <c r="A154" s="11"/>
      <c r="B154" s="8" t="s">
        <v>78</v>
      </c>
      <c r="C154" s="16"/>
      <c r="D154" s="16">
        <f>D153+D144</f>
        <v>46.7</v>
      </c>
      <c r="E154" s="16">
        <f>E153+E144</f>
        <v>47.72</v>
      </c>
      <c r="F154" s="16">
        <f>F153+F144</f>
        <v>201.4</v>
      </c>
      <c r="G154" s="16">
        <f>G153+G144</f>
        <v>1504.3400000000001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>
        <f>U153+U144</f>
        <v>391.97</v>
      </c>
      <c r="V154" s="11">
        <f>V153+V144</f>
        <v>143.42000000000002</v>
      </c>
      <c r="W154" s="11">
        <f>W153+W144</f>
        <v>595.55999999999995</v>
      </c>
      <c r="X154" s="11">
        <f>X153+X144</f>
        <v>10.02</v>
      </c>
      <c r="Y154" s="11">
        <f>Y153+Y144</f>
        <v>0.54</v>
      </c>
      <c r="Z154" s="11"/>
      <c r="AA154" s="11">
        <f>AA153+AA144</f>
        <v>32.199999999999996</v>
      </c>
      <c r="AB154" s="11">
        <f>AB153+AB144</f>
        <v>755.93</v>
      </c>
      <c r="AC154" s="11"/>
      <c r="AD154" s="11"/>
      <c r="AE154" s="11"/>
      <c r="AF154" s="11">
        <f>AF153+AF144</f>
        <v>9.69</v>
      </c>
      <c r="AG154" s="7">
        <v>0</v>
      </c>
      <c r="AH154" s="7">
        <v>1460.25</v>
      </c>
      <c r="AI154" s="7">
        <v>1350.43</v>
      </c>
      <c r="AJ154" s="7">
        <v>3929.59</v>
      </c>
      <c r="AK154" s="7">
        <v>2508.16</v>
      </c>
      <c r="AL154" s="7">
        <v>1113.32</v>
      </c>
      <c r="AM154" s="7">
        <v>1803.37</v>
      </c>
      <c r="AN154" s="7">
        <v>439.83</v>
      </c>
      <c r="AO154" s="7">
        <v>2616.71</v>
      </c>
      <c r="AP154" s="7">
        <v>1906.46</v>
      </c>
      <c r="AQ154" s="7">
        <v>3616.43</v>
      </c>
      <c r="AR154" s="7">
        <v>3743.87</v>
      </c>
      <c r="AS154" s="7">
        <v>1315.31</v>
      </c>
      <c r="AT154" s="7">
        <v>2127.14</v>
      </c>
      <c r="AU154" s="7">
        <v>9824.4699999999993</v>
      </c>
      <c r="AV154" s="7">
        <v>325.47000000000003</v>
      </c>
      <c r="AW154" s="7">
        <v>2630.13</v>
      </c>
      <c r="AX154" s="7">
        <v>1934.85</v>
      </c>
      <c r="AY154" s="7">
        <v>1611.74</v>
      </c>
      <c r="AZ154" s="7">
        <v>763.05</v>
      </c>
      <c r="BA154" s="7">
        <v>1.46</v>
      </c>
      <c r="BB154" s="7">
        <v>1.51</v>
      </c>
      <c r="BC154" s="7">
        <v>1.17</v>
      </c>
      <c r="BD154" s="7">
        <v>2.88</v>
      </c>
      <c r="BE154" s="7">
        <v>0.37</v>
      </c>
      <c r="BF154" s="7">
        <v>1.49</v>
      </c>
      <c r="BG154" s="7">
        <v>0.14000000000000001</v>
      </c>
      <c r="BH154" s="7">
        <v>7.5</v>
      </c>
      <c r="BI154" s="7">
        <v>0.08</v>
      </c>
      <c r="BJ154" s="7">
        <v>2.3199999999999998</v>
      </c>
      <c r="BK154" s="7">
        <v>0.83</v>
      </c>
      <c r="BL154" s="7">
        <v>0.64</v>
      </c>
      <c r="BM154" s="7">
        <v>0</v>
      </c>
      <c r="BN154" s="7">
        <v>1.34</v>
      </c>
      <c r="BO154" s="7">
        <v>0.72</v>
      </c>
      <c r="BP154" s="7">
        <v>36.76</v>
      </c>
      <c r="BQ154" s="7">
        <v>0</v>
      </c>
      <c r="BR154" s="7">
        <v>0</v>
      </c>
      <c r="BS154" s="7">
        <v>15.7</v>
      </c>
      <c r="BT154" s="7">
        <v>0.39</v>
      </c>
      <c r="BU154" s="7">
        <v>0.09</v>
      </c>
      <c r="BV154" s="7">
        <v>0</v>
      </c>
      <c r="BW154" s="7">
        <v>0</v>
      </c>
      <c r="BX154" s="7">
        <v>0</v>
      </c>
      <c r="BY154" s="7">
        <v>788.75</v>
      </c>
      <c r="CA154" s="7">
        <v>740.83</v>
      </c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</row>
    <row r="155" spans="1:128" s="7" customFormat="1" ht="14.25" x14ac:dyDescent="0.2">
      <c r="A155" s="27"/>
      <c r="B155" s="22"/>
      <c r="C155" s="88"/>
      <c r="D155" s="88"/>
      <c r="E155" s="88"/>
      <c r="F155" s="88"/>
      <c r="G155" s="88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</row>
    <row r="156" spans="1:128" s="7" customFormat="1" x14ac:dyDescent="0.25">
      <c r="A156" s="27"/>
      <c r="B156" s="2" t="s">
        <v>169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</row>
    <row r="157" spans="1:128" s="7" customFormat="1" x14ac:dyDescent="0.25">
      <c r="A157" s="44"/>
      <c r="B157" s="90" t="s">
        <v>170</v>
      </c>
      <c r="C157" s="91">
        <v>60</v>
      </c>
      <c r="D157" s="15">
        <v>0.48</v>
      </c>
      <c r="E157" s="15">
        <v>1.2</v>
      </c>
      <c r="F157" s="15">
        <v>1.98</v>
      </c>
      <c r="G157" s="15">
        <v>67.08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>
        <v>17.600000000000001</v>
      </c>
      <c r="V157" s="89">
        <v>9.92</v>
      </c>
      <c r="W157" s="89">
        <v>21.9</v>
      </c>
      <c r="X157" s="89">
        <v>0.43</v>
      </c>
      <c r="Y157" s="89">
        <v>0.03</v>
      </c>
      <c r="Z157" s="89"/>
      <c r="AA157" s="89">
        <v>1.2E-2</v>
      </c>
      <c r="AB157" s="89">
        <v>18.7</v>
      </c>
      <c r="AC157" s="89"/>
      <c r="AD157" s="89"/>
      <c r="AE157" s="89"/>
      <c r="AF157" s="89">
        <v>1.45</v>
      </c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</row>
    <row r="158" spans="1:128" s="7" customFormat="1" ht="14.25" x14ac:dyDescent="0.2">
      <c r="A158" s="27"/>
      <c r="B158" s="22"/>
      <c r="C158" s="80"/>
      <c r="D158" s="80"/>
      <c r="E158" s="80"/>
      <c r="F158" s="80"/>
      <c r="G158" s="80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</row>
    <row r="159" spans="1:128" s="7" customFormat="1" ht="18.75" customHeight="1" x14ac:dyDescent="0.2">
      <c r="A159" s="27"/>
      <c r="B159" s="22"/>
      <c r="C159" s="28"/>
      <c r="D159" s="28"/>
      <c r="E159" s="28"/>
      <c r="F159" s="94" t="s">
        <v>87</v>
      </c>
      <c r="G159" s="94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</row>
    <row r="160" spans="1:128" s="7" customFormat="1" ht="17.25" customHeight="1" x14ac:dyDescent="0.2">
      <c r="A160" s="27"/>
      <c r="B160" s="22" t="s">
        <v>149</v>
      </c>
      <c r="C160" s="28"/>
      <c r="D160" s="28"/>
      <c r="E160" s="28"/>
      <c r="F160" s="28"/>
      <c r="G160" s="28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</row>
    <row r="161" spans="1:128" ht="17.25" customHeight="1" x14ac:dyDescent="0.25">
      <c r="B161" s="31" t="s">
        <v>84</v>
      </c>
      <c r="C161" s="13"/>
      <c r="D161" s="13"/>
      <c r="E161" s="13"/>
      <c r="F161" s="13"/>
      <c r="G161" s="13"/>
    </row>
    <row r="162" spans="1:128" s="6" customFormat="1" ht="32.25" customHeight="1" x14ac:dyDescent="0.25">
      <c r="A162" s="73">
        <v>302</v>
      </c>
      <c r="B162" s="85" t="s">
        <v>158</v>
      </c>
      <c r="C162" s="84">
        <v>255</v>
      </c>
      <c r="D162" s="74">
        <v>8.8000000000000007</v>
      </c>
      <c r="E162" s="74">
        <v>98.7</v>
      </c>
      <c r="F162" s="74">
        <v>62.7</v>
      </c>
      <c r="G162" s="74">
        <v>321.10000000000002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>
        <v>121.2</v>
      </c>
      <c r="V162" s="73">
        <v>44.7</v>
      </c>
      <c r="W162" s="73">
        <v>175.3</v>
      </c>
      <c r="X162" s="73">
        <v>1.02</v>
      </c>
      <c r="Y162" s="73">
        <v>0.1</v>
      </c>
      <c r="Z162" s="73"/>
      <c r="AA162" s="73">
        <v>0.34</v>
      </c>
      <c r="AB162" s="73">
        <v>46.6</v>
      </c>
      <c r="AC162" s="73"/>
      <c r="AD162" s="73"/>
      <c r="AE162" s="73"/>
      <c r="AF162" s="73">
        <v>0.8</v>
      </c>
      <c r="AG162" s="6">
        <v>0</v>
      </c>
      <c r="AH162" s="6">
        <v>595.34</v>
      </c>
      <c r="AI162" s="6">
        <v>591.91999999999996</v>
      </c>
      <c r="AJ162" s="6">
        <v>1091.97</v>
      </c>
      <c r="AK162" s="6">
        <v>836.11</v>
      </c>
      <c r="AL162" s="6">
        <v>285.38</v>
      </c>
      <c r="AM162" s="6">
        <v>475.67</v>
      </c>
      <c r="AN162" s="6">
        <v>112.25</v>
      </c>
      <c r="AO162" s="6">
        <v>560.41999999999996</v>
      </c>
      <c r="AP162" s="6">
        <v>283.39999999999998</v>
      </c>
      <c r="AQ162" s="6">
        <v>493.78</v>
      </c>
      <c r="AR162" s="6">
        <v>607.71</v>
      </c>
      <c r="AS162" s="6">
        <v>327.79</v>
      </c>
      <c r="AT162" s="6">
        <v>176.74</v>
      </c>
      <c r="AU162" s="6">
        <v>2034.42</v>
      </c>
      <c r="AV162" s="6">
        <v>0.5</v>
      </c>
      <c r="AW162" s="6">
        <v>1184.0999999999999</v>
      </c>
      <c r="AX162" s="6">
        <v>508.03</v>
      </c>
      <c r="AY162" s="6">
        <v>536.5</v>
      </c>
      <c r="AZ162" s="6">
        <v>77.260000000000005</v>
      </c>
      <c r="BA162" s="6">
        <v>0.08</v>
      </c>
      <c r="BB162" s="6">
        <v>0.02</v>
      </c>
      <c r="BC162" s="6">
        <v>0.02</v>
      </c>
      <c r="BD162" s="6">
        <v>0.04</v>
      </c>
      <c r="BE162" s="6">
        <v>0.05</v>
      </c>
      <c r="BF162" s="6">
        <v>0.17</v>
      </c>
      <c r="BG162" s="6">
        <v>0</v>
      </c>
      <c r="BH162" s="6">
        <v>0.53</v>
      </c>
      <c r="BI162" s="6">
        <v>0</v>
      </c>
      <c r="BJ162" s="6">
        <v>0.16</v>
      </c>
      <c r="BK162" s="6">
        <v>0</v>
      </c>
      <c r="BL162" s="6">
        <v>0</v>
      </c>
      <c r="BM162" s="6">
        <v>0</v>
      </c>
      <c r="BN162" s="6">
        <v>0.02</v>
      </c>
      <c r="BO162" s="6">
        <v>0.06</v>
      </c>
      <c r="BP162" s="6">
        <v>0.49</v>
      </c>
      <c r="BQ162" s="6">
        <v>0</v>
      </c>
      <c r="BR162" s="6">
        <v>0</v>
      </c>
      <c r="BS162" s="6">
        <v>0.02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51.52</v>
      </c>
      <c r="CA162" s="6">
        <v>26.55</v>
      </c>
      <c r="CH162" s="20"/>
      <c r="CI162" s="101"/>
      <c r="CJ162" s="101"/>
      <c r="CK162" s="101"/>
      <c r="CL162" s="101"/>
      <c r="CM162" s="101"/>
      <c r="CN162" s="101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s="6" customFormat="1" ht="20.25" customHeight="1" x14ac:dyDescent="0.25">
      <c r="A163" s="39"/>
      <c r="B163" s="42" t="s">
        <v>136</v>
      </c>
      <c r="C163" s="51">
        <v>40</v>
      </c>
      <c r="D163" s="34">
        <v>5.08</v>
      </c>
      <c r="E163" s="34">
        <v>4.5999999999999996</v>
      </c>
      <c r="F163" s="34">
        <v>0.28000000000000003</v>
      </c>
      <c r="G163" s="34">
        <v>62.84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>
        <v>22</v>
      </c>
      <c r="V163" s="35">
        <v>4.8</v>
      </c>
      <c r="W163" s="35">
        <v>76.8</v>
      </c>
      <c r="X163" s="35">
        <v>1</v>
      </c>
      <c r="Y163" s="35">
        <v>0.03</v>
      </c>
      <c r="Z163" s="35"/>
      <c r="AA163" s="35">
        <v>2.5</v>
      </c>
      <c r="AB163" s="35">
        <v>104</v>
      </c>
      <c r="AC163" s="35"/>
      <c r="AD163" s="35"/>
      <c r="AE163" s="35"/>
      <c r="AF163" s="35">
        <v>0.24</v>
      </c>
      <c r="CH163" s="20"/>
      <c r="CI163" s="101"/>
      <c r="CJ163" s="101"/>
      <c r="CK163" s="101"/>
      <c r="CL163" s="101"/>
      <c r="CM163" s="101"/>
      <c r="CN163" s="101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s="6" customFormat="1" x14ac:dyDescent="0.25">
      <c r="A164" s="10">
        <v>686</v>
      </c>
      <c r="B164" s="19" t="s">
        <v>101</v>
      </c>
      <c r="C164" s="36">
        <v>200</v>
      </c>
      <c r="D164" s="14">
        <v>0.23</v>
      </c>
      <c r="E164" s="14">
        <v>0.05</v>
      </c>
      <c r="F164" s="14">
        <v>15.14</v>
      </c>
      <c r="G164" s="14">
        <v>62</v>
      </c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>
        <v>6.84</v>
      </c>
      <c r="V164" s="10">
        <v>4.8</v>
      </c>
      <c r="W164" s="10">
        <v>9</v>
      </c>
      <c r="X164" s="10">
        <v>0.8</v>
      </c>
      <c r="Y164" s="10">
        <v>2E-3</v>
      </c>
      <c r="Z164" s="10"/>
      <c r="AA164" s="10">
        <v>16</v>
      </c>
      <c r="AB164" s="10">
        <v>0.5</v>
      </c>
      <c r="AC164" s="10"/>
      <c r="AD164" s="10"/>
      <c r="AE164" s="10"/>
      <c r="AF164" s="10">
        <v>7.0000000000000001E-3</v>
      </c>
      <c r="CH164" s="20"/>
      <c r="CI164" s="101"/>
      <c r="CJ164" s="101"/>
      <c r="CK164" s="101"/>
      <c r="CL164" s="101"/>
      <c r="CM164" s="101"/>
      <c r="CN164" s="101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s="5" customFormat="1" x14ac:dyDescent="0.25">
      <c r="A165" s="18"/>
      <c r="B165" s="6" t="s">
        <v>90</v>
      </c>
      <c r="C165" s="36">
        <v>30</v>
      </c>
      <c r="D165" s="14">
        <v>2.9</v>
      </c>
      <c r="E165" s="14">
        <v>0.8</v>
      </c>
      <c r="F165" s="14">
        <v>16.3</v>
      </c>
      <c r="G165" s="14">
        <v>88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>
        <v>6.9</v>
      </c>
      <c r="V165" s="10">
        <v>9.9</v>
      </c>
      <c r="W165" s="10">
        <v>26.1</v>
      </c>
      <c r="X165" s="10">
        <v>0.6</v>
      </c>
      <c r="Y165" s="10">
        <v>0.05</v>
      </c>
      <c r="Z165" s="10"/>
      <c r="AA165" s="10">
        <v>0</v>
      </c>
      <c r="AB165" s="10">
        <v>0</v>
      </c>
      <c r="AC165" s="10"/>
      <c r="AD165" s="10"/>
      <c r="AE165" s="10"/>
      <c r="AF165" s="10">
        <v>0.39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4.8099999999999996</v>
      </c>
      <c r="CA165" s="5">
        <v>0</v>
      </c>
      <c r="CH165" s="21"/>
      <c r="CI165" s="101"/>
      <c r="CJ165" s="101"/>
      <c r="CK165" s="101"/>
      <c r="CL165" s="101"/>
      <c r="CM165" s="101"/>
      <c r="CN165" s="101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s="7" customFormat="1" ht="14.25" x14ac:dyDescent="0.2">
      <c r="A166" s="11"/>
      <c r="B166" s="8" t="s">
        <v>75</v>
      </c>
      <c r="C166" s="16"/>
      <c r="D166" s="16">
        <f t="shared" ref="D166:AF166" si="21">SUM(D162:D165)</f>
        <v>17.010000000000002</v>
      </c>
      <c r="E166" s="16">
        <f t="shared" si="21"/>
        <v>104.14999999999999</v>
      </c>
      <c r="F166" s="16">
        <f t="shared" si="21"/>
        <v>94.42</v>
      </c>
      <c r="G166" s="78">
        <f t="shared" si="21"/>
        <v>533.94000000000005</v>
      </c>
      <c r="H166" s="16">
        <f t="shared" si="21"/>
        <v>0</v>
      </c>
      <c r="I166" s="16">
        <f t="shared" si="21"/>
        <v>0</v>
      </c>
      <c r="J166" s="16">
        <f t="shared" si="21"/>
        <v>0</v>
      </c>
      <c r="K166" s="16">
        <f t="shared" si="21"/>
        <v>0</v>
      </c>
      <c r="L166" s="16">
        <f t="shared" si="21"/>
        <v>0</v>
      </c>
      <c r="M166" s="16">
        <f t="shared" si="21"/>
        <v>0</v>
      </c>
      <c r="N166" s="16">
        <f t="shared" si="21"/>
        <v>0</v>
      </c>
      <c r="O166" s="16">
        <f t="shared" si="21"/>
        <v>0</v>
      </c>
      <c r="P166" s="16">
        <f t="shared" si="21"/>
        <v>0</v>
      </c>
      <c r="Q166" s="16">
        <f t="shared" si="21"/>
        <v>0</v>
      </c>
      <c r="R166" s="16">
        <f t="shared" si="21"/>
        <v>0</v>
      </c>
      <c r="S166" s="16">
        <f t="shared" si="21"/>
        <v>0</v>
      </c>
      <c r="T166" s="16">
        <f t="shared" si="21"/>
        <v>0</v>
      </c>
      <c r="U166" s="16">
        <f t="shared" si="21"/>
        <v>156.94</v>
      </c>
      <c r="V166" s="16">
        <f t="shared" si="21"/>
        <v>64.2</v>
      </c>
      <c r="W166" s="16">
        <f t="shared" si="21"/>
        <v>287.20000000000005</v>
      </c>
      <c r="X166" s="16">
        <f t="shared" si="21"/>
        <v>3.4200000000000004</v>
      </c>
      <c r="Y166" s="16">
        <f t="shared" si="21"/>
        <v>0.182</v>
      </c>
      <c r="Z166" s="16">
        <f t="shared" si="21"/>
        <v>0</v>
      </c>
      <c r="AA166" s="16">
        <f t="shared" si="21"/>
        <v>18.84</v>
      </c>
      <c r="AB166" s="16">
        <f t="shared" si="21"/>
        <v>151.1</v>
      </c>
      <c r="AC166" s="16">
        <f t="shared" si="21"/>
        <v>0</v>
      </c>
      <c r="AD166" s="16">
        <f t="shared" si="21"/>
        <v>0</v>
      </c>
      <c r="AE166" s="16">
        <f t="shared" si="21"/>
        <v>0</v>
      </c>
      <c r="AF166" s="16">
        <f t="shared" si="21"/>
        <v>1.4369999999999998</v>
      </c>
      <c r="AG166" s="7">
        <v>0</v>
      </c>
      <c r="AH166" s="7">
        <v>817.65</v>
      </c>
      <c r="AI166" s="7">
        <v>778.98</v>
      </c>
      <c r="AJ166" s="7">
        <v>1423.83</v>
      </c>
      <c r="AK166" s="7">
        <v>1035.2</v>
      </c>
      <c r="AL166" s="7">
        <v>351.82</v>
      </c>
      <c r="AM166" s="7">
        <v>641.92999999999995</v>
      </c>
      <c r="AN166" s="7">
        <v>193.76</v>
      </c>
      <c r="AO166" s="7">
        <v>797</v>
      </c>
      <c r="AP166" s="7">
        <v>562.05999999999995</v>
      </c>
      <c r="AQ166" s="7">
        <v>795.56</v>
      </c>
      <c r="AR166" s="7">
        <v>1023.46</v>
      </c>
      <c r="AS166" s="7">
        <v>432.51</v>
      </c>
      <c r="AT166" s="7">
        <v>440.84</v>
      </c>
      <c r="AU166" s="7">
        <v>3365.15</v>
      </c>
      <c r="AV166" s="7">
        <v>0.5</v>
      </c>
      <c r="AW166" s="7">
        <v>1477.31</v>
      </c>
      <c r="AX166" s="7">
        <v>792.06</v>
      </c>
      <c r="AY166" s="7">
        <v>730.78</v>
      </c>
      <c r="AZ166" s="7">
        <v>185.73</v>
      </c>
      <c r="BA166" s="7">
        <v>0.17</v>
      </c>
      <c r="BB166" s="7">
        <v>0.06</v>
      </c>
      <c r="BC166" s="7">
        <v>0.04</v>
      </c>
      <c r="BD166" s="7">
        <v>0.09</v>
      </c>
      <c r="BE166" s="7">
        <v>0.11</v>
      </c>
      <c r="BF166" s="7">
        <v>0.45</v>
      </c>
      <c r="BG166" s="7">
        <v>0</v>
      </c>
      <c r="BH166" s="7">
        <v>1.72</v>
      </c>
      <c r="BI166" s="7">
        <v>0</v>
      </c>
      <c r="BJ166" s="7">
        <v>0.41</v>
      </c>
      <c r="BK166" s="7">
        <v>0</v>
      </c>
      <c r="BL166" s="7">
        <v>0.02</v>
      </c>
      <c r="BM166" s="7">
        <v>0</v>
      </c>
      <c r="BN166" s="7">
        <v>7.0000000000000007E-2</v>
      </c>
      <c r="BO166" s="7">
        <v>0.15</v>
      </c>
      <c r="BP166" s="7">
        <v>2</v>
      </c>
      <c r="BQ166" s="7">
        <v>0</v>
      </c>
      <c r="BR166" s="7">
        <v>0</v>
      </c>
      <c r="BS166" s="7">
        <v>1.23</v>
      </c>
      <c r="BT166" s="7">
        <v>0.06</v>
      </c>
      <c r="BU166" s="7">
        <v>0</v>
      </c>
      <c r="BV166" s="7">
        <v>0</v>
      </c>
      <c r="BW166" s="7">
        <v>0</v>
      </c>
      <c r="BX166" s="7">
        <v>0</v>
      </c>
      <c r="BY166" s="7">
        <v>219.72</v>
      </c>
      <c r="BZ166" s="7">
        <f>$G$166/$G$175*100</f>
        <v>39.779474762525609</v>
      </c>
      <c r="CA166" s="7">
        <v>46.49</v>
      </c>
      <c r="CI166" s="101"/>
      <c r="CJ166" s="101"/>
      <c r="CK166" s="101"/>
      <c r="CL166" s="101"/>
      <c r="CM166" s="101"/>
      <c r="CN166" s="101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</row>
    <row r="167" spans="1:128" ht="18" customHeight="1" x14ac:dyDescent="0.25">
      <c r="B167" s="31" t="s">
        <v>76</v>
      </c>
      <c r="C167" s="13"/>
      <c r="D167" s="13"/>
      <c r="E167" s="13"/>
      <c r="F167" s="13"/>
      <c r="G167" s="13"/>
      <c r="CI167" s="101"/>
      <c r="CJ167" s="101"/>
      <c r="CK167" s="101"/>
      <c r="CL167" s="101"/>
      <c r="CM167" s="101"/>
      <c r="CN167" s="101"/>
    </row>
    <row r="168" spans="1:128" ht="18" customHeight="1" x14ac:dyDescent="0.25">
      <c r="A168" s="39">
        <v>101</v>
      </c>
      <c r="B168" s="42" t="s">
        <v>137</v>
      </c>
      <c r="C168" s="51">
        <v>60</v>
      </c>
      <c r="D168" s="34">
        <v>1.86</v>
      </c>
      <c r="E168" s="34">
        <v>0.12</v>
      </c>
      <c r="F168" s="34">
        <v>3.91</v>
      </c>
      <c r="G168" s="34">
        <v>24.17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>
        <v>12.03</v>
      </c>
      <c r="V168" s="35">
        <v>12.63</v>
      </c>
      <c r="W168" s="35">
        <v>37.200000000000003</v>
      </c>
      <c r="X168" s="35">
        <v>0.42</v>
      </c>
      <c r="Y168" s="35">
        <v>7.0000000000000007E-2</v>
      </c>
      <c r="Z168" s="35"/>
      <c r="AA168" s="35">
        <v>2.5</v>
      </c>
      <c r="AB168" s="35">
        <v>30.07</v>
      </c>
      <c r="AC168" s="35"/>
      <c r="AD168" s="35"/>
      <c r="AE168" s="35"/>
      <c r="AF168" s="35">
        <v>0.12</v>
      </c>
    </row>
    <row r="169" spans="1:128" s="6" customFormat="1" x14ac:dyDescent="0.25">
      <c r="A169" s="43">
        <v>139</v>
      </c>
      <c r="B169" s="6" t="s">
        <v>97</v>
      </c>
      <c r="C169" s="36">
        <v>200</v>
      </c>
      <c r="D169" s="14">
        <v>4.7</v>
      </c>
      <c r="E169" s="14">
        <v>2.7</v>
      </c>
      <c r="F169" s="14">
        <v>15.5</v>
      </c>
      <c r="G169" s="14">
        <v>210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>
        <v>27.16</v>
      </c>
      <c r="V169" s="10">
        <v>30.6</v>
      </c>
      <c r="W169" s="10">
        <v>85.2</v>
      </c>
      <c r="X169" s="10">
        <v>1.5</v>
      </c>
      <c r="Y169" s="10">
        <v>0.18</v>
      </c>
      <c r="Z169" s="10"/>
      <c r="AA169" s="10">
        <v>3.6</v>
      </c>
      <c r="AB169" s="10">
        <v>183</v>
      </c>
      <c r="AC169" s="10"/>
      <c r="AD169" s="10"/>
      <c r="AE169" s="10"/>
      <c r="AF169" s="10">
        <v>0.59</v>
      </c>
      <c r="AG169" s="6">
        <v>0</v>
      </c>
      <c r="AH169" s="6">
        <v>18.260000000000002</v>
      </c>
      <c r="AI169" s="6">
        <v>16.73</v>
      </c>
      <c r="AJ169" s="6">
        <v>105.2</v>
      </c>
      <c r="AK169" s="6">
        <v>60.27</v>
      </c>
      <c r="AL169" s="6">
        <v>34.9</v>
      </c>
      <c r="AM169" s="6">
        <v>115.77</v>
      </c>
      <c r="AN169" s="6">
        <v>17.21</v>
      </c>
      <c r="AO169" s="6">
        <v>64.31</v>
      </c>
      <c r="AP169" s="6">
        <v>111.52</v>
      </c>
      <c r="AQ169" s="6">
        <v>196.61</v>
      </c>
      <c r="AR169" s="6">
        <v>202.97</v>
      </c>
      <c r="AS169" s="6">
        <v>36.32</v>
      </c>
      <c r="AT169" s="6">
        <v>40.21</v>
      </c>
      <c r="AU169" s="6">
        <v>350.69</v>
      </c>
      <c r="AV169" s="6">
        <v>1.6</v>
      </c>
      <c r="AW169" s="6">
        <v>212.24</v>
      </c>
      <c r="AX169" s="6">
        <v>159.93</v>
      </c>
      <c r="AY169" s="6">
        <v>50.31</v>
      </c>
      <c r="AZ169" s="6">
        <v>38.770000000000003</v>
      </c>
      <c r="BA169" s="6">
        <v>0.1</v>
      </c>
      <c r="BB169" s="6">
        <v>0.03</v>
      </c>
      <c r="BC169" s="6">
        <v>0.02</v>
      </c>
      <c r="BD169" s="6">
        <v>0.05</v>
      </c>
      <c r="BE169" s="6">
        <v>0.09</v>
      </c>
      <c r="BF169" s="6">
        <v>0.33</v>
      </c>
      <c r="BG169" s="6">
        <v>0.01</v>
      </c>
      <c r="BH169" s="6">
        <v>5.66</v>
      </c>
      <c r="BI169" s="6">
        <v>0</v>
      </c>
      <c r="BJ169" s="6">
        <v>5.99</v>
      </c>
      <c r="BK169" s="6">
        <v>0.51</v>
      </c>
      <c r="BL169" s="6">
        <v>0.05</v>
      </c>
      <c r="BM169" s="6">
        <v>0</v>
      </c>
      <c r="BN169" s="6">
        <v>0.02</v>
      </c>
      <c r="BO169" s="6">
        <v>0.3</v>
      </c>
      <c r="BP169" s="6">
        <v>8.0399999999999991</v>
      </c>
      <c r="BQ169" s="6">
        <v>0</v>
      </c>
      <c r="BR169" s="6">
        <v>0</v>
      </c>
      <c r="BS169" s="6">
        <v>1.74</v>
      </c>
      <c r="BT169" s="6">
        <v>0.09</v>
      </c>
      <c r="BU169" s="6">
        <v>0.02</v>
      </c>
      <c r="BV169" s="6">
        <v>0</v>
      </c>
      <c r="BW169" s="6">
        <v>0</v>
      </c>
      <c r="BX169" s="6">
        <v>0</v>
      </c>
      <c r="BY169" s="6">
        <v>222.28</v>
      </c>
      <c r="CA169" s="6">
        <v>161.66</v>
      </c>
      <c r="CH169" s="20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s="6" customFormat="1" x14ac:dyDescent="0.25">
      <c r="A170" s="43" t="s">
        <v>146</v>
      </c>
      <c r="B170" s="6" t="s">
        <v>108</v>
      </c>
      <c r="C170" s="36">
        <v>240</v>
      </c>
      <c r="D170" s="14">
        <v>25.08</v>
      </c>
      <c r="E170" s="14">
        <v>10.7</v>
      </c>
      <c r="F170" s="14">
        <v>34.200000000000003</v>
      </c>
      <c r="G170" s="14">
        <v>330.8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>
        <v>33.700000000000003</v>
      </c>
      <c r="V170" s="10">
        <v>107.8</v>
      </c>
      <c r="W170" s="10">
        <v>229.6</v>
      </c>
      <c r="X170" s="10">
        <v>2.68</v>
      </c>
      <c r="Y170" s="10">
        <v>0.25</v>
      </c>
      <c r="Z170" s="10"/>
      <c r="AA170" s="10">
        <v>4.5</v>
      </c>
      <c r="AB170" s="10">
        <v>675.3</v>
      </c>
      <c r="AC170" s="10"/>
      <c r="AD170" s="10"/>
      <c r="AE170" s="10"/>
      <c r="AF170" s="10">
        <v>3.5489999999999999</v>
      </c>
      <c r="AG170" s="6">
        <v>0</v>
      </c>
      <c r="AH170" s="6">
        <v>470.19</v>
      </c>
      <c r="AI170" s="6">
        <v>504.67</v>
      </c>
      <c r="AJ170" s="6">
        <v>754.86</v>
      </c>
      <c r="AK170" s="6">
        <v>843.67</v>
      </c>
      <c r="AL170" s="6">
        <v>219.6</v>
      </c>
      <c r="AM170" s="6">
        <v>418.21</v>
      </c>
      <c r="AN170" s="6">
        <v>3.19</v>
      </c>
      <c r="AO170" s="6">
        <v>436.62</v>
      </c>
      <c r="AP170" s="6">
        <v>9.2200000000000006</v>
      </c>
      <c r="AQ170" s="6">
        <v>10.38</v>
      </c>
      <c r="AR170" s="6">
        <v>12.35</v>
      </c>
      <c r="AS170" s="6">
        <v>224.23</v>
      </c>
      <c r="AT170" s="6">
        <v>8.91</v>
      </c>
      <c r="AU170" s="6">
        <v>76.62</v>
      </c>
      <c r="AV170" s="6">
        <v>0</v>
      </c>
      <c r="AW170" s="6">
        <v>22.92</v>
      </c>
      <c r="AX170" s="6">
        <v>12.85</v>
      </c>
      <c r="AY170" s="6">
        <v>274.66000000000003</v>
      </c>
      <c r="AZ170" s="6">
        <v>98.52</v>
      </c>
      <c r="BA170" s="6">
        <v>0.08</v>
      </c>
      <c r="BB170" s="6">
        <v>0.02</v>
      </c>
      <c r="BC170" s="6">
        <v>0.02</v>
      </c>
      <c r="BD170" s="6">
        <v>0.04</v>
      </c>
      <c r="BE170" s="6">
        <v>0.05</v>
      </c>
      <c r="BF170" s="6">
        <v>0.18</v>
      </c>
      <c r="BG170" s="6">
        <v>0</v>
      </c>
      <c r="BH170" s="6">
        <v>0.56000000000000005</v>
      </c>
      <c r="BI170" s="6">
        <v>0</v>
      </c>
      <c r="BJ170" s="6">
        <v>0.17</v>
      </c>
      <c r="BK170" s="6">
        <v>0</v>
      </c>
      <c r="BL170" s="6">
        <v>0</v>
      </c>
      <c r="BM170" s="6">
        <v>0</v>
      </c>
      <c r="BN170" s="6">
        <v>0.02</v>
      </c>
      <c r="BO170" s="6">
        <v>0.06</v>
      </c>
      <c r="BP170" s="6">
        <v>0.51</v>
      </c>
      <c r="BQ170" s="6">
        <v>0</v>
      </c>
      <c r="BR170" s="6">
        <v>0</v>
      </c>
      <c r="BS170" s="6">
        <v>0.03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100.31</v>
      </c>
      <c r="CA170" s="6">
        <v>113.58</v>
      </c>
      <c r="CH170" s="20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s="6" customFormat="1" x14ac:dyDescent="0.25">
      <c r="A171" s="39">
        <v>705</v>
      </c>
      <c r="B171" s="19" t="s">
        <v>110</v>
      </c>
      <c r="C171" s="36">
        <v>180</v>
      </c>
      <c r="D171" s="14">
        <v>0.2</v>
      </c>
      <c r="E171" s="14">
        <v>0.04</v>
      </c>
      <c r="F171" s="14">
        <v>25.73</v>
      </c>
      <c r="G171" s="14">
        <v>104.1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>
        <v>8.1999999999999993</v>
      </c>
      <c r="V171" s="10">
        <v>2.86</v>
      </c>
      <c r="W171" s="10">
        <v>5.0599999999999996</v>
      </c>
      <c r="X171" s="10">
        <v>0.14000000000000001</v>
      </c>
      <c r="Y171" s="10">
        <v>0.01</v>
      </c>
      <c r="Z171" s="10"/>
      <c r="AA171" s="10">
        <v>5.5</v>
      </c>
      <c r="AB171" s="10">
        <v>1.76</v>
      </c>
      <c r="AC171" s="10"/>
      <c r="AD171" s="10"/>
      <c r="AE171" s="10"/>
      <c r="AF171" s="10">
        <v>0.04</v>
      </c>
      <c r="AG171" s="6">
        <v>0</v>
      </c>
      <c r="AH171" s="6">
        <v>1.24</v>
      </c>
      <c r="AI171" s="6">
        <v>1.19</v>
      </c>
      <c r="AJ171" s="6">
        <v>308.36</v>
      </c>
      <c r="AK171" s="6">
        <v>167.14</v>
      </c>
      <c r="AL171" s="6">
        <v>103.43</v>
      </c>
      <c r="AM171" s="6">
        <v>142.86000000000001</v>
      </c>
      <c r="AN171" s="6">
        <v>51.65</v>
      </c>
      <c r="AO171" s="6">
        <v>241.97</v>
      </c>
      <c r="AP171" s="6">
        <v>215.05</v>
      </c>
      <c r="AQ171" s="6">
        <v>620.04999999999995</v>
      </c>
      <c r="AR171" s="6">
        <v>464.25</v>
      </c>
      <c r="AS171" s="6">
        <v>110.36</v>
      </c>
      <c r="AT171" s="6">
        <v>256.87</v>
      </c>
      <c r="AU171" s="6">
        <v>1071.3800000000001</v>
      </c>
      <c r="AV171" s="6">
        <v>1.62</v>
      </c>
      <c r="AW171" s="6">
        <v>214.42</v>
      </c>
      <c r="AX171" s="6">
        <v>180.05</v>
      </c>
      <c r="AY171" s="6">
        <v>143.88</v>
      </c>
      <c r="AZ171" s="6">
        <v>57.98</v>
      </c>
      <c r="BA171" s="6">
        <v>0.38</v>
      </c>
      <c r="BB171" s="6">
        <v>0.34</v>
      </c>
      <c r="BC171" s="6">
        <v>0.27</v>
      </c>
      <c r="BD171" s="6">
        <v>0.66</v>
      </c>
      <c r="BE171" s="6">
        <v>0.12</v>
      </c>
      <c r="BF171" s="6">
        <v>0.48</v>
      </c>
      <c r="BG171" s="6">
        <v>0</v>
      </c>
      <c r="BH171" s="6">
        <v>2</v>
      </c>
      <c r="BI171" s="6">
        <v>0</v>
      </c>
      <c r="BJ171" s="6">
        <v>0.62</v>
      </c>
      <c r="BK171" s="6">
        <v>1.82</v>
      </c>
      <c r="BL171" s="6">
        <v>0.13</v>
      </c>
      <c r="BM171" s="6">
        <v>0</v>
      </c>
      <c r="BN171" s="6">
        <v>0.32</v>
      </c>
      <c r="BO171" s="6">
        <v>0.21</v>
      </c>
      <c r="BP171" s="6">
        <v>8.26</v>
      </c>
      <c r="BQ171" s="6">
        <v>0</v>
      </c>
      <c r="BR171" s="6">
        <v>0</v>
      </c>
      <c r="BS171" s="6">
        <v>2.52</v>
      </c>
      <c r="BT171" s="6">
        <v>0.06</v>
      </c>
      <c r="BU171" s="6">
        <v>0.02</v>
      </c>
      <c r="BV171" s="6">
        <v>0</v>
      </c>
      <c r="BW171" s="6">
        <v>0</v>
      </c>
      <c r="BX171" s="6">
        <v>0</v>
      </c>
      <c r="BY171" s="6">
        <v>123.02</v>
      </c>
      <c r="CA171" s="6">
        <v>40.24</v>
      </c>
      <c r="CH171" s="20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s="6" customFormat="1" x14ac:dyDescent="0.25">
      <c r="A172" s="43"/>
      <c r="B172" s="6" t="s">
        <v>90</v>
      </c>
      <c r="C172" s="36">
        <v>30</v>
      </c>
      <c r="D172" s="14">
        <v>2.9</v>
      </c>
      <c r="E172" s="14">
        <v>0.8</v>
      </c>
      <c r="F172" s="14">
        <v>16.3</v>
      </c>
      <c r="G172" s="14">
        <v>88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>
        <v>6.9</v>
      </c>
      <c r="V172" s="10">
        <v>9.9</v>
      </c>
      <c r="W172" s="10">
        <v>26.1</v>
      </c>
      <c r="X172" s="10">
        <v>0.6</v>
      </c>
      <c r="Y172" s="10">
        <v>0.05</v>
      </c>
      <c r="Z172" s="10"/>
      <c r="AA172" s="10">
        <v>0</v>
      </c>
      <c r="AB172" s="10">
        <v>0</v>
      </c>
      <c r="AC172" s="10"/>
      <c r="AD172" s="10"/>
      <c r="AE172" s="10"/>
      <c r="AF172" s="10">
        <v>0.39</v>
      </c>
      <c r="AG172" s="6">
        <v>0</v>
      </c>
      <c r="AH172" s="6">
        <v>0</v>
      </c>
      <c r="AI172" s="6">
        <v>0</v>
      </c>
      <c r="AJ172" s="6">
        <v>152.69</v>
      </c>
      <c r="AK172" s="6">
        <v>50.63</v>
      </c>
      <c r="AL172" s="6">
        <v>30.02</v>
      </c>
      <c r="AM172" s="6">
        <v>60.03</v>
      </c>
      <c r="AN172" s="6">
        <v>22.71</v>
      </c>
      <c r="AO172" s="6">
        <v>108.58</v>
      </c>
      <c r="AP172" s="6">
        <v>67.34</v>
      </c>
      <c r="AQ172" s="6">
        <v>93.96</v>
      </c>
      <c r="AR172" s="6">
        <v>77.52</v>
      </c>
      <c r="AS172" s="6">
        <v>40.72</v>
      </c>
      <c r="AT172" s="6">
        <v>72.040000000000006</v>
      </c>
      <c r="AU172" s="6">
        <v>602.39</v>
      </c>
      <c r="AV172" s="6">
        <v>70.47</v>
      </c>
      <c r="AW172" s="6">
        <v>196.27</v>
      </c>
      <c r="AX172" s="6">
        <v>85.35</v>
      </c>
      <c r="AY172" s="6">
        <v>56.64</v>
      </c>
      <c r="AZ172" s="6">
        <v>44.89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0.04</v>
      </c>
      <c r="BH172" s="6">
        <v>0.02</v>
      </c>
      <c r="BI172" s="6">
        <v>0.02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0.02</v>
      </c>
      <c r="BQ172" s="6">
        <v>0</v>
      </c>
      <c r="BR172" s="6">
        <v>0</v>
      </c>
      <c r="BS172" s="6">
        <v>0.08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11.73</v>
      </c>
      <c r="CA172" s="6">
        <v>0</v>
      </c>
      <c r="CH172" s="20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s="5" customFormat="1" x14ac:dyDescent="0.25">
      <c r="A173" s="44"/>
      <c r="B173" s="6" t="s">
        <v>113</v>
      </c>
      <c r="C173" s="36">
        <v>30</v>
      </c>
      <c r="D173" s="15">
        <v>1.98</v>
      </c>
      <c r="E173" s="15">
        <v>0.36</v>
      </c>
      <c r="F173" s="15">
        <v>10.02</v>
      </c>
      <c r="G173" s="15">
        <v>51.24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>
        <v>75</v>
      </c>
      <c r="V173" s="56">
        <v>15</v>
      </c>
      <c r="W173" s="56">
        <v>75</v>
      </c>
      <c r="X173" s="56">
        <v>0.6</v>
      </c>
      <c r="Y173" s="56">
        <v>0.06</v>
      </c>
      <c r="Z173" s="56"/>
      <c r="AA173" s="56">
        <v>0</v>
      </c>
      <c r="AB173" s="56">
        <v>3</v>
      </c>
      <c r="AC173" s="56"/>
      <c r="AD173" s="56"/>
      <c r="AE173" s="56"/>
      <c r="AF173" s="56">
        <v>1.8</v>
      </c>
      <c r="AG173" s="5">
        <v>0</v>
      </c>
      <c r="AH173" s="5">
        <v>0</v>
      </c>
      <c r="AI173" s="5">
        <v>0</v>
      </c>
      <c r="AJ173" s="5">
        <v>128.1</v>
      </c>
      <c r="AK173" s="5">
        <v>66.900000000000006</v>
      </c>
      <c r="AL173" s="5">
        <v>27.9</v>
      </c>
      <c r="AM173" s="5">
        <v>59.4</v>
      </c>
      <c r="AN173" s="5">
        <v>24</v>
      </c>
      <c r="AO173" s="5">
        <v>111.3</v>
      </c>
      <c r="AP173" s="5">
        <v>89.1</v>
      </c>
      <c r="AQ173" s="5">
        <v>87.3</v>
      </c>
      <c r="AR173" s="5">
        <v>139.19999999999999</v>
      </c>
      <c r="AS173" s="5">
        <v>37.200000000000003</v>
      </c>
      <c r="AT173" s="5">
        <v>93</v>
      </c>
      <c r="AU173" s="5">
        <v>458.7</v>
      </c>
      <c r="AV173" s="5">
        <v>81</v>
      </c>
      <c r="AW173" s="5">
        <v>157.80000000000001</v>
      </c>
      <c r="AX173" s="5">
        <v>87.3</v>
      </c>
      <c r="AY173" s="5">
        <v>54</v>
      </c>
      <c r="AZ173" s="5">
        <v>39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0.06</v>
      </c>
      <c r="BH173" s="5">
        <v>0.04</v>
      </c>
      <c r="BI173" s="5">
        <v>0.03</v>
      </c>
      <c r="BJ173" s="5">
        <v>0</v>
      </c>
      <c r="BK173" s="5">
        <v>0.01</v>
      </c>
      <c r="BL173" s="5">
        <v>0</v>
      </c>
      <c r="BM173" s="5">
        <v>0</v>
      </c>
      <c r="BN173" s="5">
        <v>0</v>
      </c>
      <c r="BO173" s="5">
        <v>0</v>
      </c>
      <c r="BP173" s="5">
        <v>0.03</v>
      </c>
      <c r="BQ173" s="5">
        <v>0</v>
      </c>
      <c r="BR173" s="5">
        <v>0</v>
      </c>
      <c r="BS173" s="5">
        <v>0.14000000000000001</v>
      </c>
      <c r="BT173" s="5">
        <v>0.02</v>
      </c>
      <c r="BU173" s="5">
        <v>0</v>
      </c>
      <c r="BV173" s="5">
        <v>0</v>
      </c>
      <c r="BW173" s="5">
        <v>0</v>
      </c>
      <c r="BX173" s="5">
        <v>0</v>
      </c>
      <c r="BY173" s="5">
        <v>14.1</v>
      </c>
      <c r="CA173" s="5">
        <v>0.25</v>
      </c>
      <c r="CH173" s="21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s="7" customFormat="1" ht="14.25" x14ac:dyDescent="0.2">
      <c r="A174" s="11"/>
      <c r="B174" s="8" t="s">
        <v>77</v>
      </c>
      <c r="C174" s="16"/>
      <c r="D174" s="16">
        <f t="shared" ref="D174:AF174" si="22">SUM(D168:D173)</f>
        <v>36.72</v>
      </c>
      <c r="E174" s="16">
        <f t="shared" si="22"/>
        <v>14.719999999999999</v>
      </c>
      <c r="F174" s="16">
        <f t="shared" si="22"/>
        <v>105.66</v>
      </c>
      <c r="G174" s="16">
        <f t="shared" si="22"/>
        <v>808.31000000000006</v>
      </c>
      <c r="H174" s="16">
        <f t="shared" si="22"/>
        <v>0</v>
      </c>
      <c r="I174" s="16">
        <f t="shared" si="22"/>
        <v>0</v>
      </c>
      <c r="J174" s="16">
        <f t="shared" si="22"/>
        <v>0</v>
      </c>
      <c r="K174" s="16">
        <f t="shared" si="22"/>
        <v>0</v>
      </c>
      <c r="L174" s="16">
        <f t="shared" si="22"/>
        <v>0</v>
      </c>
      <c r="M174" s="16">
        <f t="shared" si="22"/>
        <v>0</v>
      </c>
      <c r="N174" s="16">
        <f t="shared" si="22"/>
        <v>0</v>
      </c>
      <c r="O174" s="16">
        <f t="shared" si="22"/>
        <v>0</v>
      </c>
      <c r="P174" s="16">
        <f t="shared" si="22"/>
        <v>0</v>
      </c>
      <c r="Q174" s="16">
        <f t="shared" si="22"/>
        <v>0</v>
      </c>
      <c r="R174" s="16">
        <f t="shared" si="22"/>
        <v>0</v>
      </c>
      <c r="S174" s="16">
        <f t="shared" si="22"/>
        <v>0</v>
      </c>
      <c r="T174" s="16">
        <f t="shared" si="22"/>
        <v>0</v>
      </c>
      <c r="U174" s="16">
        <f t="shared" si="22"/>
        <v>162.99</v>
      </c>
      <c r="V174" s="16">
        <f t="shared" si="22"/>
        <v>178.79000000000002</v>
      </c>
      <c r="W174" s="16">
        <f t="shared" si="22"/>
        <v>458.16</v>
      </c>
      <c r="X174" s="16">
        <f t="shared" si="22"/>
        <v>5.9399999999999986</v>
      </c>
      <c r="Y174" s="16">
        <f t="shared" si="22"/>
        <v>0.62000000000000011</v>
      </c>
      <c r="Z174" s="16">
        <f t="shared" si="22"/>
        <v>0</v>
      </c>
      <c r="AA174" s="16">
        <f t="shared" si="22"/>
        <v>16.100000000000001</v>
      </c>
      <c r="AB174" s="16">
        <f t="shared" si="22"/>
        <v>893.12999999999988</v>
      </c>
      <c r="AC174" s="16">
        <f t="shared" si="22"/>
        <v>0</v>
      </c>
      <c r="AD174" s="16">
        <f t="shared" si="22"/>
        <v>0</v>
      </c>
      <c r="AE174" s="16">
        <f t="shared" si="22"/>
        <v>0</v>
      </c>
      <c r="AF174" s="16">
        <f t="shared" si="22"/>
        <v>6.4889999999999999</v>
      </c>
      <c r="AG174" s="7">
        <v>0</v>
      </c>
      <c r="AH174" s="7">
        <v>489.69</v>
      </c>
      <c r="AI174" s="7">
        <v>522.59</v>
      </c>
      <c r="AJ174" s="7">
        <v>1480.92</v>
      </c>
      <c r="AK174" s="7">
        <v>1224.72</v>
      </c>
      <c r="AL174" s="7">
        <v>439.31</v>
      </c>
      <c r="AM174" s="7">
        <v>901.88</v>
      </c>
      <c r="AN174" s="7">
        <v>124.43</v>
      </c>
      <c r="AO174" s="7">
        <v>993.72</v>
      </c>
      <c r="AP174" s="7">
        <v>545.52</v>
      </c>
      <c r="AQ174" s="7">
        <v>1173.99</v>
      </c>
      <c r="AR174" s="7">
        <v>1046.26</v>
      </c>
      <c r="AS174" s="7">
        <v>470.96</v>
      </c>
      <c r="AT174" s="7">
        <v>485.47</v>
      </c>
      <c r="AU174" s="7">
        <v>2763.52</v>
      </c>
      <c r="AV174" s="7">
        <v>161.09</v>
      </c>
      <c r="AW174" s="7">
        <v>1003.44</v>
      </c>
      <c r="AX174" s="7">
        <v>666.23</v>
      </c>
      <c r="AY174" s="7">
        <v>603.58000000000004</v>
      </c>
      <c r="AZ174" s="7">
        <v>310.58</v>
      </c>
      <c r="BA174" s="7">
        <v>0.56000000000000005</v>
      </c>
      <c r="BB174" s="7">
        <v>0.39</v>
      </c>
      <c r="BC174" s="7">
        <v>0.3</v>
      </c>
      <c r="BD174" s="7">
        <v>0.75</v>
      </c>
      <c r="BE174" s="7">
        <v>0.27</v>
      </c>
      <c r="BF174" s="7">
        <v>0.99</v>
      </c>
      <c r="BG174" s="7">
        <v>0.11</v>
      </c>
      <c r="BH174" s="7">
        <v>8.3699999999999992</v>
      </c>
      <c r="BI174" s="7">
        <v>0.06</v>
      </c>
      <c r="BJ174" s="7">
        <v>6.79</v>
      </c>
      <c r="BK174" s="7">
        <v>2.34</v>
      </c>
      <c r="BL174" s="7">
        <v>0.18</v>
      </c>
      <c r="BM174" s="7">
        <v>0</v>
      </c>
      <c r="BN174" s="7">
        <v>0.36</v>
      </c>
      <c r="BO174" s="7">
        <v>0.59</v>
      </c>
      <c r="BP174" s="7">
        <v>16.940000000000001</v>
      </c>
      <c r="BQ174" s="7">
        <v>0</v>
      </c>
      <c r="BR174" s="7">
        <v>0</v>
      </c>
      <c r="BS174" s="7">
        <v>4.6399999999999997</v>
      </c>
      <c r="BT174" s="7">
        <v>0.3</v>
      </c>
      <c r="BU174" s="7">
        <v>0.04</v>
      </c>
      <c r="BV174" s="7">
        <v>0</v>
      </c>
      <c r="BW174" s="7">
        <v>0</v>
      </c>
      <c r="BX174" s="7">
        <v>0</v>
      </c>
      <c r="BY174" s="7">
        <v>671.47</v>
      </c>
      <c r="BZ174" s="7">
        <f>$G$174/$G$175*100</f>
        <v>60.220525237474398</v>
      </c>
      <c r="CA174" s="7">
        <v>345.82</v>
      </c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</row>
    <row r="175" spans="1:128" s="7" customFormat="1" ht="14.25" x14ac:dyDescent="0.2">
      <c r="A175" s="11"/>
      <c r="B175" s="8" t="s">
        <v>78</v>
      </c>
      <c r="C175" s="16"/>
      <c r="D175" s="16">
        <f>D174+D166</f>
        <v>53.730000000000004</v>
      </c>
      <c r="E175" s="16">
        <f>E174+E166</f>
        <v>118.86999999999999</v>
      </c>
      <c r="F175" s="16">
        <f>F174+F166</f>
        <v>200.07999999999998</v>
      </c>
      <c r="G175" s="16">
        <f>G174+G166</f>
        <v>1342.25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6">
        <f>U174+U166</f>
        <v>319.93</v>
      </c>
      <c r="V175" s="16">
        <f>V174+V166</f>
        <v>242.99</v>
      </c>
      <c r="W175" s="16">
        <f>W174+W166</f>
        <v>745.36000000000013</v>
      </c>
      <c r="X175" s="16">
        <f>X174+X166</f>
        <v>9.36</v>
      </c>
      <c r="Y175" s="16">
        <f>Y174+Y166</f>
        <v>0.80200000000000005</v>
      </c>
      <c r="Z175" s="11"/>
      <c r="AA175" s="16">
        <f>AA174+AA166</f>
        <v>34.94</v>
      </c>
      <c r="AB175" s="16">
        <f>AB174+AB166</f>
        <v>1044.2299999999998</v>
      </c>
      <c r="AC175" s="11"/>
      <c r="AD175" s="11"/>
      <c r="AE175" s="11"/>
      <c r="AF175" s="16">
        <f>AF174+AF166</f>
        <v>7.9260000000000002</v>
      </c>
      <c r="AG175" s="7">
        <v>0</v>
      </c>
      <c r="AH175" s="7">
        <v>1307.3399999999999</v>
      </c>
      <c r="AI175" s="7">
        <v>1301.58</v>
      </c>
      <c r="AJ175" s="7">
        <v>2904.75</v>
      </c>
      <c r="AK175" s="7">
        <v>2259.9299999999998</v>
      </c>
      <c r="AL175" s="7">
        <v>791.13</v>
      </c>
      <c r="AM175" s="7">
        <v>1543.82</v>
      </c>
      <c r="AN175" s="7">
        <v>318.19</v>
      </c>
      <c r="AO175" s="7">
        <v>1790.72</v>
      </c>
      <c r="AP175" s="7">
        <v>1107.58</v>
      </c>
      <c r="AQ175" s="7">
        <v>1969.55</v>
      </c>
      <c r="AR175" s="7">
        <v>2069.7199999999998</v>
      </c>
      <c r="AS175" s="7">
        <v>903.46</v>
      </c>
      <c r="AT175" s="7">
        <v>926.31</v>
      </c>
      <c r="AU175" s="7">
        <v>6128.67</v>
      </c>
      <c r="AV175" s="7">
        <v>161.59</v>
      </c>
      <c r="AW175" s="7">
        <v>2480.75</v>
      </c>
      <c r="AX175" s="7">
        <v>1458.29</v>
      </c>
      <c r="AY175" s="7">
        <v>1334.35</v>
      </c>
      <c r="AZ175" s="7">
        <v>496.32</v>
      </c>
      <c r="BA175" s="7">
        <v>0.73</v>
      </c>
      <c r="BB175" s="7">
        <v>0.45</v>
      </c>
      <c r="BC175" s="7">
        <v>0.34</v>
      </c>
      <c r="BD175" s="7">
        <v>0.84</v>
      </c>
      <c r="BE175" s="7">
        <v>0.38</v>
      </c>
      <c r="BF175" s="7">
        <v>1.43</v>
      </c>
      <c r="BG175" s="7">
        <v>0.11</v>
      </c>
      <c r="BH175" s="7">
        <v>10.08</v>
      </c>
      <c r="BI175" s="7">
        <v>0.06</v>
      </c>
      <c r="BJ175" s="7">
        <v>7.2</v>
      </c>
      <c r="BK175" s="7">
        <v>2.34</v>
      </c>
      <c r="BL175" s="7">
        <v>0.2</v>
      </c>
      <c r="BM175" s="7">
        <v>0</v>
      </c>
      <c r="BN175" s="7">
        <v>0.44</v>
      </c>
      <c r="BO175" s="7">
        <v>0.74</v>
      </c>
      <c r="BP175" s="7">
        <v>18.940000000000001</v>
      </c>
      <c r="BQ175" s="7">
        <v>0</v>
      </c>
      <c r="BR175" s="7">
        <v>0</v>
      </c>
      <c r="BS175" s="7">
        <v>5.87</v>
      </c>
      <c r="BT175" s="7">
        <v>0.36</v>
      </c>
      <c r="BU175" s="7">
        <v>0.04</v>
      </c>
      <c r="BV175" s="7">
        <v>0</v>
      </c>
      <c r="BW175" s="7">
        <v>0</v>
      </c>
      <c r="BX175" s="7">
        <v>0</v>
      </c>
      <c r="BY175" s="7">
        <v>891.19</v>
      </c>
      <c r="CA175" s="7">
        <v>392.31</v>
      </c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</row>
    <row r="176" spans="1:128" s="7" customFormat="1" ht="14.25" x14ac:dyDescent="0.2">
      <c r="A176" s="27"/>
      <c r="B176" s="22"/>
      <c r="C176" s="80"/>
      <c r="D176" s="80"/>
      <c r="E176" s="80"/>
      <c r="F176" s="80"/>
      <c r="G176" s="80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80"/>
      <c r="V176" s="80"/>
      <c r="W176" s="80"/>
      <c r="X176" s="80"/>
      <c r="Y176" s="80"/>
      <c r="Z176" s="27"/>
      <c r="AA176" s="80"/>
      <c r="AB176" s="80"/>
      <c r="AC176" s="27"/>
      <c r="AD176" s="27"/>
      <c r="AE176" s="27"/>
      <c r="AF176" s="80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</row>
    <row r="177" spans="1:128" s="7" customFormat="1" ht="14.25" x14ac:dyDescent="0.2">
      <c r="A177" s="27"/>
      <c r="B177" s="22"/>
      <c r="C177" s="28"/>
      <c r="D177" s="28"/>
      <c r="E177" s="28"/>
      <c r="F177" s="94" t="s">
        <v>87</v>
      </c>
      <c r="G177" s="94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</row>
    <row r="178" spans="1:128" s="7" customFormat="1" ht="14.25" x14ac:dyDescent="0.2">
      <c r="A178" s="27"/>
      <c r="B178" s="22" t="s">
        <v>150</v>
      </c>
      <c r="C178" s="28"/>
      <c r="D178" s="28"/>
      <c r="E178" s="28"/>
      <c r="F178" s="28"/>
      <c r="G178" s="28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</row>
    <row r="179" spans="1:128" x14ac:dyDescent="0.25">
      <c r="B179" s="31" t="s">
        <v>84</v>
      </c>
      <c r="C179" s="13"/>
      <c r="D179" s="13"/>
      <c r="E179" s="13"/>
      <c r="F179" s="13"/>
      <c r="G179" s="13"/>
    </row>
    <row r="180" spans="1:128" x14ac:dyDescent="0.25">
      <c r="A180" s="55"/>
      <c r="B180" s="31"/>
      <c r="C180" s="13"/>
      <c r="D180" s="13"/>
      <c r="E180" s="13"/>
      <c r="F180" s="13"/>
      <c r="G180" s="13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</row>
    <row r="181" spans="1:128" s="6" customFormat="1" x14ac:dyDescent="0.25">
      <c r="A181" s="10">
        <v>334</v>
      </c>
      <c r="B181" s="6" t="s">
        <v>138</v>
      </c>
      <c r="C181" s="36">
        <v>175</v>
      </c>
      <c r="D181" s="15">
        <v>9.8000000000000007</v>
      </c>
      <c r="E181" s="15">
        <v>8.6</v>
      </c>
      <c r="F181" s="15">
        <v>37.6</v>
      </c>
      <c r="G181" s="15">
        <v>268.02</v>
      </c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>
        <v>169</v>
      </c>
      <c r="V181" s="59">
        <v>31.3</v>
      </c>
      <c r="W181" s="59">
        <v>144.6</v>
      </c>
      <c r="X181" s="59">
        <v>1.45</v>
      </c>
      <c r="Y181" s="59">
        <v>0.13</v>
      </c>
      <c r="Z181" s="59"/>
      <c r="AA181" s="59">
        <v>0.04</v>
      </c>
      <c r="AB181" s="59">
        <v>87.2</v>
      </c>
      <c r="AC181" s="59"/>
      <c r="AD181" s="59"/>
      <c r="AE181" s="59"/>
      <c r="AF181" s="59">
        <v>1.6</v>
      </c>
      <c r="AG181" s="6">
        <v>0</v>
      </c>
      <c r="AH181" s="6">
        <v>593.92999999999995</v>
      </c>
      <c r="AI181" s="6">
        <v>479.41</v>
      </c>
      <c r="AJ181" s="6">
        <v>904.93</v>
      </c>
      <c r="AK181" s="6">
        <v>711.2</v>
      </c>
      <c r="AL181" s="6">
        <v>237.48</v>
      </c>
      <c r="AM181" s="6">
        <v>439.13</v>
      </c>
      <c r="AN181" s="6">
        <v>118.68</v>
      </c>
      <c r="AO181" s="6">
        <v>514.63</v>
      </c>
      <c r="AP181" s="6">
        <v>535.92999999999995</v>
      </c>
      <c r="AQ181" s="6">
        <v>547.49</v>
      </c>
      <c r="AR181" s="6">
        <v>808.2</v>
      </c>
      <c r="AS181" s="6">
        <v>350.83</v>
      </c>
      <c r="AT181" s="6">
        <v>480.36</v>
      </c>
      <c r="AU181" s="6">
        <v>2253.7600000000002</v>
      </c>
      <c r="AV181" s="6">
        <v>107.12</v>
      </c>
      <c r="AW181" s="6">
        <v>601.11</v>
      </c>
      <c r="AX181" s="6">
        <v>489.54</v>
      </c>
      <c r="AY181" s="6">
        <v>346.27</v>
      </c>
      <c r="AZ181" s="6">
        <v>173.37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0.54</v>
      </c>
      <c r="BI181" s="6">
        <v>0</v>
      </c>
      <c r="BJ181" s="6">
        <v>0.33</v>
      </c>
      <c r="BK181" s="6">
        <v>0.02</v>
      </c>
      <c r="BL181" s="6">
        <v>0.06</v>
      </c>
      <c r="BM181" s="6">
        <v>0</v>
      </c>
      <c r="BN181" s="6">
        <v>0</v>
      </c>
      <c r="BO181" s="6">
        <v>0</v>
      </c>
      <c r="BP181" s="6">
        <v>1.91</v>
      </c>
      <c r="BQ181" s="6">
        <v>0</v>
      </c>
      <c r="BR181" s="6">
        <v>0</v>
      </c>
      <c r="BS181" s="6">
        <v>5.49</v>
      </c>
      <c r="BT181" s="6">
        <v>0.01</v>
      </c>
      <c r="BU181" s="6">
        <v>0</v>
      </c>
      <c r="BV181" s="6">
        <v>0</v>
      </c>
      <c r="BW181" s="6">
        <v>0</v>
      </c>
      <c r="BX181" s="6">
        <v>0</v>
      </c>
      <c r="BY181" s="6">
        <v>66.819999999999993</v>
      </c>
      <c r="CA181" s="6">
        <v>6.34</v>
      </c>
      <c r="CH181" s="20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s="6" customFormat="1" x14ac:dyDescent="0.25">
      <c r="A182" s="10">
        <v>629</v>
      </c>
      <c r="B182" s="19" t="s">
        <v>91</v>
      </c>
      <c r="C182" s="51">
        <v>200</v>
      </c>
      <c r="D182" s="34">
        <v>1.9</v>
      </c>
      <c r="E182" s="34">
        <v>1.6</v>
      </c>
      <c r="F182" s="34">
        <v>17.399999999999999</v>
      </c>
      <c r="G182" s="34">
        <v>92.8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>
        <v>61.4</v>
      </c>
      <c r="V182" s="35">
        <v>6.65</v>
      </c>
      <c r="W182" s="35">
        <v>52.75</v>
      </c>
      <c r="X182" s="35">
        <v>0.3</v>
      </c>
      <c r="Y182" s="35">
        <v>1.9E-2</v>
      </c>
      <c r="Z182" s="35"/>
      <c r="AA182" s="35">
        <v>0.38</v>
      </c>
      <c r="AB182" s="35">
        <v>10.45</v>
      </c>
      <c r="AC182" s="35"/>
      <c r="AD182" s="35"/>
      <c r="AE182" s="35"/>
      <c r="AF182" s="35">
        <v>7.12</v>
      </c>
      <c r="CH182" s="20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s="6" customFormat="1" ht="15" customHeight="1" x14ac:dyDescent="0.25">
      <c r="A183" s="10"/>
      <c r="B183" s="19" t="s">
        <v>160</v>
      </c>
      <c r="C183" s="41">
        <v>60</v>
      </c>
      <c r="D183" s="34">
        <v>9</v>
      </c>
      <c r="E183" s="34">
        <v>4.5</v>
      </c>
      <c r="F183" s="34">
        <v>1.5</v>
      </c>
      <c r="G183" s="34">
        <v>86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>
        <v>0.02</v>
      </c>
      <c r="V183" s="35">
        <v>0.25</v>
      </c>
      <c r="W183" s="35">
        <v>25</v>
      </c>
      <c r="X183" s="35">
        <v>0.1</v>
      </c>
      <c r="Y183" s="35">
        <v>85</v>
      </c>
      <c r="Z183" s="35"/>
      <c r="AA183" s="35">
        <v>0</v>
      </c>
      <c r="AB183" s="35">
        <v>0.2</v>
      </c>
      <c r="AC183" s="35"/>
      <c r="AD183" s="35"/>
      <c r="AE183" s="35"/>
      <c r="AF183" s="35">
        <v>0</v>
      </c>
      <c r="CH183" s="20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s="6" customFormat="1" x14ac:dyDescent="0.25">
      <c r="A184" s="10"/>
      <c r="B184" s="6" t="s">
        <v>90</v>
      </c>
      <c r="C184" s="36">
        <v>60</v>
      </c>
      <c r="D184" s="14">
        <v>5.8</v>
      </c>
      <c r="E184" s="14">
        <v>1.6</v>
      </c>
      <c r="F184" s="14">
        <v>32.6</v>
      </c>
      <c r="G184" s="14">
        <v>176</v>
      </c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>
        <v>13.8</v>
      </c>
      <c r="V184" s="10">
        <v>19.8</v>
      </c>
      <c r="W184" s="10">
        <v>52.2</v>
      </c>
      <c r="X184" s="10">
        <v>1.2</v>
      </c>
      <c r="Y184" s="10">
        <v>0.1</v>
      </c>
      <c r="Z184" s="10"/>
      <c r="AA184" s="10">
        <v>0</v>
      </c>
      <c r="AB184" s="10">
        <v>0</v>
      </c>
      <c r="AC184" s="10"/>
      <c r="AD184" s="10"/>
      <c r="AE184" s="10"/>
      <c r="AF184" s="10">
        <v>0.76</v>
      </c>
      <c r="CH184" s="20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s="7" customFormat="1" ht="14.25" x14ac:dyDescent="0.2">
      <c r="A185" s="11"/>
      <c r="B185" s="8" t="s">
        <v>75</v>
      </c>
      <c r="C185" s="16"/>
      <c r="D185" s="16">
        <f t="shared" ref="D185:AF185" si="23">SUM(D181:D184)</f>
        <v>26.500000000000004</v>
      </c>
      <c r="E185" s="16">
        <f t="shared" si="23"/>
        <v>16.3</v>
      </c>
      <c r="F185" s="16">
        <f t="shared" si="23"/>
        <v>89.1</v>
      </c>
      <c r="G185" s="16">
        <f t="shared" si="23"/>
        <v>622.81999999999994</v>
      </c>
      <c r="H185" s="16">
        <f t="shared" si="23"/>
        <v>0</v>
      </c>
      <c r="I185" s="16">
        <f t="shared" si="23"/>
        <v>0</v>
      </c>
      <c r="J185" s="16">
        <f t="shared" si="23"/>
        <v>0</v>
      </c>
      <c r="K185" s="16">
        <f t="shared" si="23"/>
        <v>0</v>
      </c>
      <c r="L185" s="16">
        <f t="shared" si="23"/>
        <v>0</v>
      </c>
      <c r="M185" s="16">
        <f t="shared" si="23"/>
        <v>0</v>
      </c>
      <c r="N185" s="16">
        <f t="shared" si="23"/>
        <v>0</v>
      </c>
      <c r="O185" s="16">
        <f t="shared" si="23"/>
        <v>0</v>
      </c>
      <c r="P185" s="16">
        <f t="shared" si="23"/>
        <v>0</v>
      </c>
      <c r="Q185" s="16">
        <f t="shared" si="23"/>
        <v>0</v>
      </c>
      <c r="R185" s="16">
        <f t="shared" si="23"/>
        <v>0</v>
      </c>
      <c r="S185" s="16">
        <f t="shared" si="23"/>
        <v>0</v>
      </c>
      <c r="T185" s="16">
        <f t="shared" si="23"/>
        <v>0</v>
      </c>
      <c r="U185" s="16">
        <f t="shared" si="23"/>
        <v>244.22000000000003</v>
      </c>
      <c r="V185" s="16">
        <f t="shared" si="23"/>
        <v>58</v>
      </c>
      <c r="W185" s="16">
        <f t="shared" si="23"/>
        <v>274.55</v>
      </c>
      <c r="X185" s="16">
        <f t="shared" si="23"/>
        <v>3.05</v>
      </c>
      <c r="Y185" s="16">
        <f t="shared" si="23"/>
        <v>85.248999999999995</v>
      </c>
      <c r="Z185" s="16">
        <f t="shared" si="23"/>
        <v>0</v>
      </c>
      <c r="AA185" s="16">
        <f t="shared" si="23"/>
        <v>0.42</v>
      </c>
      <c r="AB185" s="16">
        <f t="shared" si="23"/>
        <v>97.850000000000009</v>
      </c>
      <c r="AC185" s="16">
        <f t="shared" si="23"/>
        <v>0</v>
      </c>
      <c r="AD185" s="16">
        <f t="shared" si="23"/>
        <v>0</v>
      </c>
      <c r="AE185" s="16">
        <f t="shared" si="23"/>
        <v>0</v>
      </c>
      <c r="AF185" s="16">
        <f t="shared" si="23"/>
        <v>9.48</v>
      </c>
      <c r="AG185" s="7">
        <v>0</v>
      </c>
      <c r="AH185" s="7">
        <v>593.92999999999995</v>
      </c>
      <c r="AI185" s="7">
        <v>479.41</v>
      </c>
      <c r="AJ185" s="7">
        <v>2485.4499999999998</v>
      </c>
      <c r="AK185" s="7">
        <v>1305.07</v>
      </c>
      <c r="AL185" s="7">
        <v>800.54</v>
      </c>
      <c r="AM185" s="7">
        <v>1140.58</v>
      </c>
      <c r="AN185" s="7">
        <v>294.16000000000003</v>
      </c>
      <c r="AO185" s="7">
        <v>1669.2</v>
      </c>
      <c r="AP185" s="7">
        <v>1522.47</v>
      </c>
      <c r="AQ185" s="7">
        <v>3087.78</v>
      </c>
      <c r="AR185" s="7">
        <v>3128.44</v>
      </c>
      <c r="AS185" s="7">
        <v>917.09</v>
      </c>
      <c r="AT185" s="7">
        <v>1654.53</v>
      </c>
      <c r="AU185" s="7">
        <v>7102.87</v>
      </c>
      <c r="AV185" s="7">
        <v>117.8</v>
      </c>
      <c r="AW185" s="7">
        <v>1929.21</v>
      </c>
      <c r="AX185" s="7">
        <v>1564.47</v>
      </c>
      <c r="AY185" s="7">
        <v>1018.33</v>
      </c>
      <c r="AZ185" s="7">
        <v>472.7</v>
      </c>
      <c r="BA185" s="7">
        <v>1.1499999999999999</v>
      </c>
      <c r="BB185" s="7">
        <v>1.64</v>
      </c>
      <c r="BC185" s="7">
        <v>1.24</v>
      </c>
      <c r="BD185" s="7">
        <v>3.04</v>
      </c>
      <c r="BE185" s="7">
        <v>0.1</v>
      </c>
      <c r="BF185" s="7">
        <v>0.65</v>
      </c>
      <c r="BG185" s="7">
        <v>0.01</v>
      </c>
      <c r="BH185" s="7">
        <v>5.22</v>
      </c>
      <c r="BI185" s="7">
        <v>0.01</v>
      </c>
      <c r="BJ185" s="7">
        <v>1.75</v>
      </c>
      <c r="BK185" s="7">
        <v>0.95</v>
      </c>
      <c r="BL185" s="7">
        <v>0.77</v>
      </c>
      <c r="BM185" s="7">
        <v>0</v>
      </c>
      <c r="BN185" s="7">
        <v>1.53</v>
      </c>
      <c r="BO185" s="7">
        <v>0.42</v>
      </c>
      <c r="BP185" s="7">
        <v>39.25</v>
      </c>
      <c r="BQ185" s="7">
        <v>0</v>
      </c>
      <c r="BR185" s="7">
        <v>0</v>
      </c>
      <c r="BS185" s="7">
        <v>18.41</v>
      </c>
      <c r="BT185" s="7">
        <v>0.47</v>
      </c>
      <c r="BU185" s="7">
        <v>0.11</v>
      </c>
      <c r="BV185" s="7">
        <v>0</v>
      </c>
      <c r="BW185" s="7">
        <v>0</v>
      </c>
      <c r="BX185" s="7">
        <v>0</v>
      </c>
      <c r="BY185" s="7">
        <v>431.66</v>
      </c>
      <c r="BZ185" s="7">
        <f>$G$185/$G$195*100</f>
        <v>44.111564394583255</v>
      </c>
      <c r="CA185" s="7">
        <v>86.98</v>
      </c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</row>
    <row r="186" spans="1:128" x14ac:dyDescent="0.25">
      <c r="B186" s="31" t="s">
        <v>76</v>
      </c>
      <c r="C186" s="13"/>
      <c r="D186" s="13"/>
      <c r="E186" s="13"/>
      <c r="F186" s="13"/>
      <c r="G186" s="13"/>
    </row>
    <row r="187" spans="1:128" s="6" customFormat="1" ht="30" x14ac:dyDescent="0.25">
      <c r="A187" s="86"/>
      <c r="B187" s="85" t="s">
        <v>125</v>
      </c>
      <c r="C187" s="84">
        <v>60</v>
      </c>
      <c r="D187" s="74">
        <v>0.89</v>
      </c>
      <c r="E187" s="74">
        <v>6.11</v>
      </c>
      <c r="F187" s="74">
        <v>4.8899999999999997</v>
      </c>
      <c r="G187" s="74">
        <v>78.09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>
        <v>11.86</v>
      </c>
      <c r="V187" s="73">
        <v>11.98</v>
      </c>
      <c r="W187" s="73">
        <v>25.44</v>
      </c>
      <c r="X187" s="73">
        <v>0.48</v>
      </c>
      <c r="Y187" s="73">
        <v>0.04</v>
      </c>
      <c r="Z187" s="73"/>
      <c r="AA187" s="73">
        <v>5</v>
      </c>
      <c r="AB187" s="73">
        <v>132.4</v>
      </c>
      <c r="AC187" s="73"/>
      <c r="AD187" s="73"/>
      <c r="AE187" s="73"/>
      <c r="AF187" s="73">
        <v>2.72</v>
      </c>
      <c r="AG187" s="6">
        <v>0</v>
      </c>
      <c r="AH187" s="6">
        <v>34.15</v>
      </c>
      <c r="AI187" s="6">
        <v>36.76</v>
      </c>
      <c r="AJ187" s="6">
        <v>44.31</v>
      </c>
      <c r="AK187" s="6">
        <v>52.02</v>
      </c>
      <c r="AL187" s="6">
        <v>12.45</v>
      </c>
      <c r="AM187" s="6">
        <v>33.729999999999997</v>
      </c>
      <c r="AN187" s="6">
        <v>10.49</v>
      </c>
      <c r="AO187" s="6">
        <v>32.86</v>
      </c>
      <c r="AP187" s="6">
        <v>37.54</v>
      </c>
      <c r="AQ187" s="6">
        <v>65.28</v>
      </c>
      <c r="AR187" s="6">
        <v>153.19999999999999</v>
      </c>
      <c r="AS187" s="6">
        <v>12.99</v>
      </c>
      <c r="AT187" s="6">
        <v>28.67</v>
      </c>
      <c r="AU187" s="6">
        <v>186.16</v>
      </c>
      <c r="AV187" s="6">
        <v>0</v>
      </c>
      <c r="AW187" s="6">
        <v>32.31</v>
      </c>
      <c r="AX187" s="6">
        <v>37.26</v>
      </c>
      <c r="AY187" s="6">
        <v>30.71</v>
      </c>
      <c r="AZ187" s="6">
        <v>11.09</v>
      </c>
      <c r="BA187" s="6">
        <v>0.15</v>
      </c>
      <c r="BB187" s="6">
        <v>0.03</v>
      </c>
      <c r="BC187" s="6">
        <v>0.03</v>
      </c>
      <c r="BD187" s="6">
        <v>7.0000000000000007E-2</v>
      </c>
      <c r="BE187" s="6">
        <v>0.09</v>
      </c>
      <c r="BF187" s="6">
        <v>0.31</v>
      </c>
      <c r="BG187" s="6">
        <v>0</v>
      </c>
      <c r="BH187" s="6">
        <v>0.98</v>
      </c>
      <c r="BI187" s="6">
        <v>0</v>
      </c>
      <c r="BJ187" s="6">
        <v>0.3</v>
      </c>
      <c r="BK187" s="6">
        <v>0</v>
      </c>
      <c r="BL187" s="6">
        <v>0</v>
      </c>
      <c r="BM187" s="6">
        <v>0</v>
      </c>
      <c r="BN187" s="6">
        <v>0</v>
      </c>
      <c r="BO187" s="6">
        <v>0.11</v>
      </c>
      <c r="BP187" s="6">
        <v>0.92</v>
      </c>
      <c r="BQ187" s="6">
        <v>0</v>
      </c>
      <c r="BR187" s="6">
        <v>0</v>
      </c>
      <c r="BS187" s="6">
        <v>0.05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231.3</v>
      </c>
      <c r="CA187" s="6">
        <v>183.74</v>
      </c>
      <c r="CH187" s="20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s="6" customFormat="1" x14ac:dyDescent="0.25">
      <c r="A188" s="43">
        <v>124</v>
      </c>
      <c r="B188" s="6" t="s">
        <v>109</v>
      </c>
      <c r="C188" s="36">
        <v>200</v>
      </c>
      <c r="D188" s="14">
        <v>1.4</v>
      </c>
      <c r="E188" s="14">
        <v>3.2</v>
      </c>
      <c r="F188" s="14">
        <v>7.08</v>
      </c>
      <c r="G188" s="14">
        <v>127</v>
      </c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>
        <v>26.4</v>
      </c>
      <c r="V188" s="10">
        <v>16.2</v>
      </c>
      <c r="W188" s="10">
        <v>35.6</v>
      </c>
      <c r="X188" s="10">
        <v>0.57999999999999996</v>
      </c>
      <c r="Y188" s="10">
        <v>0.04</v>
      </c>
      <c r="Z188" s="10"/>
      <c r="AA188" s="10">
        <v>9.61</v>
      </c>
      <c r="AB188" s="10">
        <v>188.5</v>
      </c>
      <c r="AC188" s="10"/>
      <c r="AD188" s="10"/>
      <c r="AE188" s="10"/>
      <c r="AF188" s="10">
        <v>0.63</v>
      </c>
      <c r="CH188" s="20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s="6" customFormat="1" x14ac:dyDescent="0.25">
      <c r="A189" s="43">
        <v>388</v>
      </c>
      <c r="B189" s="6" t="s">
        <v>139</v>
      </c>
      <c r="C189" s="36">
        <v>90</v>
      </c>
      <c r="D189" s="14">
        <v>8.9600000000000009</v>
      </c>
      <c r="E189" s="14">
        <v>8.44</v>
      </c>
      <c r="F189" s="14">
        <v>8.8800000000000008</v>
      </c>
      <c r="G189" s="14">
        <v>147.30000000000001</v>
      </c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>
        <v>30.6</v>
      </c>
      <c r="V189" s="10">
        <v>8.48</v>
      </c>
      <c r="W189" s="10">
        <v>34.4</v>
      </c>
      <c r="X189" s="10">
        <v>0.35</v>
      </c>
      <c r="Y189" s="10">
        <v>0.08</v>
      </c>
      <c r="Z189" s="10"/>
      <c r="AA189" s="10">
        <v>1.5</v>
      </c>
      <c r="AB189" s="10">
        <v>9.39</v>
      </c>
      <c r="AC189" s="10"/>
      <c r="AD189" s="10"/>
      <c r="AE189" s="10"/>
      <c r="AF189" s="10">
        <v>3.51</v>
      </c>
      <c r="AG189" s="6">
        <v>0</v>
      </c>
      <c r="AH189" s="6">
        <v>422.8</v>
      </c>
      <c r="AI189" s="6">
        <v>324.57</v>
      </c>
      <c r="AJ189" s="6">
        <v>612.28</v>
      </c>
      <c r="AK189" s="6">
        <v>602.28</v>
      </c>
      <c r="AL189" s="6">
        <v>177.67</v>
      </c>
      <c r="AM189" s="6">
        <v>321.02</v>
      </c>
      <c r="AN189" s="6">
        <v>87.31</v>
      </c>
      <c r="AO189" s="6">
        <v>335.15</v>
      </c>
      <c r="AP189" s="6">
        <v>431.62</v>
      </c>
      <c r="AQ189" s="6">
        <v>425.54</v>
      </c>
      <c r="AR189" s="6">
        <v>689.32</v>
      </c>
      <c r="AS189" s="6">
        <v>277</v>
      </c>
      <c r="AT189" s="6">
        <v>374.98</v>
      </c>
      <c r="AU189" s="6">
        <v>1353.99</v>
      </c>
      <c r="AV189" s="6">
        <v>104.69</v>
      </c>
      <c r="AW189" s="6">
        <v>320.92</v>
      </c>
      <c r="AX189" s="6">
        <v>328.1</v>
      </c>
      <c r="AY189" s="6">
        <v>267.02</v>
      </c>
      <c r="AZ189" s="6">
        <v>112.11</v>
      </c>
      <c r="BA189" s="6">
        <v>7.0000000000000007E-2</v>
      </c>
      <c r="BB189" s="6">
        <v>0.02</v>
      </c>
      <c r="BC189" s="6">
        <v>0.01</v>
      </c>
      <c r="BD189" s="6">
        <v>0.04</v>
      </c>
      <c r="BE189" s="6">
        <v>0.05</v>
      </c>
      <c r="BF189" s="6">
        <v>0.16</v>
      </c>
      <c r="BG189" s="6">
        <v>0</v>
      </c>
      <c r="BH189" s="6">
        <v>0.78</v>
      </c>
      <c r="BI189" s="6">
        <v>0</v>
      </c>
      <c r="BJ189" s="6">
        <v>0.34</v>
      </c>
      <c r="BK189" s="6">
        <v>0.01</v>
      </c>
      <c r="BL189" s="6">
        <v>0.03</v>
      </c>
      <c r="BM189" s="6">
        <v>0</v>
      </c>
      <c r="BN189" s="6">
        <v>0</v>
      </c>
      <c r="BO189" s="6">
        <v>0.06</v>
      </c>
      <c r="BP189" s="6">
        <v>1.54</v>
      </c>
      <c r="BQ189" s="6">
        <v>0</v>
      </c>
      <c r="BR189" s="6">
        <v>0</v>
      </c>
      <c r="BS189" s="6">
        <v>2.71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100.05</v>
      </c>
      <c r="CA189" s="6">
        <v>70.02</v>
      </c>
      <c r="CH189" s="20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s="6" customFormat="1" x14ac:dyDescent="0.25">
      <c r="A190" s="43">
        <v>520</v>
      </c>
      <c r="B190" s="48" t="s">
        <v>105</v>
      </c>
      <c r="C190" s="49">
        <v>150</v>
      </c>
      <c r="D190" s="14">
        <v>3.26</v>
      </c>
      <c r="E190" s="14">
        <v>5.0999999999999996</v>
      </c>
      <c r="F190" s="14">
        <v>22.02</v>
      </c>
      <c r="G190" s="14">
        <v>147.43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>
        <v>40.18</v>
      </c>
      <c r="V190" s="10">
        <v>32.6</v>
      </c>
      <c r="W190" s="10">
        <v>94.9</v>
      </c>
      <c r="X190" s="10">
        <v>1.17</v>
      </c>
      <c r="Y190" s="10">
        <v>0.16</v>
      </c>
      <c r="Z190" s="10"/>
      <c r="AA190" s="10">
        <v>5.37</v>
      </c>
      <c r="AB190" s="10">
        <v>34.1</v>
      </c>
      <c r="AC190" s="10"/>
      <c r="AD190" s="10"/>
      <c r="AE190" s="10"/>
      <c r="AF190" s="10">
        <v>0.7</v>
      </c>
      <c r="AG190" s="6">
        <v>0</v>
      </c>
      <c r="AH190" s="6">
        <v>238.64</v>
      </c>
      <c r="AI190" s="6">
        <v>218.14</v>
      </c>
      <c r="AJ190" s="6">
        <v>408.71</v>
      </c>
      <c r="AK190" s="6">
        <v>127.51</v>
      </c>
      <c r="AL190" s="6">
        <v>77.83</v>
      </c>
      <c r="AM190" s="6">
        <v>158.03</v>
      </c>
      <c r="AN190" s="6">
        <v>51.66</v>
      </c>
      <c r="AO190" s="6">
        <v>253.6</v>
      </c>
      <c r="AP190" s="6">
        <v>167.63</v>
      </c>
      <c r="AQ190" s="6">
        <v>202.26</v>
      </c>
      <c r="AR190" s="6">
        <v>173.28</v>
      </c>
      <c r="AS190" s="6">
        <v>101.79</v>
      </c>
      <c r="AT190" s="6">
        <v>177.27</v>
      </c>
      <c r="AU190" s="6">
        <v>1557.34</v>
      </c>
      <c r="AV190" s="6">
        <v>0</v>
      </c>
      <c r="AW190" s="6">
        <v>490.7</v>
      </c>
      <c r="AX190" s="6">
        <v>253.98</v>
      </c>
      <c r="AY190" s="6">
        <v>127.42</v>
      </c>
      <c r="AZ190" s="6">
        <v>101.03</v>
      </c>
      <c r="BA190" s="6">
        <v>0.18</v>
      </c>
      <c r="BB190" s="6">
        <v>0.04</v>
      </c>
      <c r="BC190" s="6">
        <v>0.03</v>
      </c>
      <c r="BD190" s="6">
        <v>0.09</v>
      </c>
      <c r="BE190" s="6">
        <v>0.11</v>
      </c>
      <c r="BF190" s="6">
        <v>0.37</v>
      </c>
      <c r="BG190" s="6">
        <v>0</v>
      </c>
      <c r="BH190" s="6">
        <v>1.26</v>
      </c>
      <c r="BI190" s="6">
        <v>0</v>
      </c>
      <c r="BJ190" s="6">
        <v>0.36</v>
      </c>
      <c r="BK190" s="6">
        <v>0</v>
      </c>
      <c r="BL190" s="6">
        <v>0</v>
      </c>
      <c r="BM190" s="6">
        <v>0</v>
      </c>
      <c r="BN190" s="6">
        <v>0</v>
      </c>
      <c r="BO190" s="6">
        <v>0.14000000000000001</v>
      </c>
      <c r="BP190" s="6">
        <v>1.0900000000000001</v>
      </c>
      <c r="BQ190" s="6">
        <v>0</v>
      </c>
      <c r="BR190" s="6">
        <v>0</v>
      </c>
      <c r="BS190" s="6">
        <v>0.24</v>
      </c>
      <c r="BT190" s="6">
        <v>0.01</v>
      </c>
      <c r="BU190" s="6">
        <v>0</v>
      </c>
      <c r="BV190" s="6">
        <v>0</v>
      </c>
      <c r="BW190" s="6">
        <v>0</v>
      </c>
      <c r="BX190" s="6">
        <v>0</v>
      </c>
      <c r="BY190" s="6">
        <v>7.63</v>
      </c>
      <c r="CA190" s="6">
        <v>32.19</v>
      </c>
      <c r="CH190" s="20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s="6" customFormat="1" x14ac:dyDescent="0.25">
      <c r="A191" s="43">
        <v>631</v>
      </c>
      <c r="B191" s="6" t="s">
        <v>112</v>
      </c>
      <c r="C191" s="36">
        <v>180</v>
      </c>
      <c r="D191" s="14">
        <v>0.27</v>
      </c>
      <c r="E191" s="14">
        <v>0.27</v>
      </c>
      <c r="F191" s="14">
        <v>36</v>
      </c>
      <c r="G191" s="14">
        <v>150.04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>
        <v>11.81</v>
      </c>
      <c r="V191" s="10">
        <v>6.14</v>
      </c>
      <c r="W191" s="10">
        <v>7.5</v>
      </c>
      <c r="X191" s="10">
        <v>1.59</v>
      </c>
      <c r="Y191" s="10">
        <v>0.02</v>
      </c>
      <c r="Z191" s="10"/>
      <c r="AA191" s="10">
        <v>4.5</v>
      </c>
      <c r="AB191" s="10">
        <v>3.41</v>
      </c>
      <c r="AC191" s="10"/>
      <c r="AD191" s="10"/>
      <c r="AE191" s="10"/>
      <c r="AF191" s="10">
        <v>0.14000000000000001</v>
      </c>
      <c r="AG191" s="6">
        <v>0</v>
      </c>
      <c r="AH191" s="6">
        <v>0</v>
      </c>
      <c r="AI191" s="6">
        <v>0</v>
      </c>
      <c r="AJ191" s="6">
        <v>31.72</v>
      </c>
      <c r="AK191" s="6">
        <v>36.1</v>
      </c>
      <c r="AL191" s="6">
        <v>23.47</v>
      </c>
      <c r="AM191" s="6">
        <v>105.6</v>
      </c>
      <c r="AN191" s="6">
        <v>5.67</v>
      </c>
      <c r="AO191" s="6">
        <v>30.94</v>
      </c>
      <c r="AP191" s="6">
        <v>53.28</v>
      </c>
      <c r="AQ191" s="6">
        <v>165.69</v>
      </c>
      <c r="AR191" s="6">
        <v>149.97</v>
      </c>
      <c r="AS191" s="6">
        <v>22.14</v>
      </c>
      <c r="AT191" s="6">
        <v>14.44</v>
      </c>
      <c r="AU191" s="6">
        <v>203.74</v>
      </c>
      <c r="AV191" s="6">
        <v>6.41</v>
      </c>
      <c r="AW191" s="6">
        <v>199.8</v>
      </c>
      <c r="AX191" s="6">
        <v>140.76</v>
      </c>
      <c r="AY191" s="6">
        <v>24.09</v>
      </c>
      <c r="AZ191" s="6">
        <v>31.42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0.09</v>
      </c>
      <c r="BI191" s="6">
        <v>0</v>
      </c>
      <c r="BJ191" s="6">
        <v>0.01</v>
      </c>
      <c r="BK191" s="6">
        <v>0</v>
      </c>
      <c r="BL191" s="6">
        <v>0</v>
      </c>
      <c r="BM191" s="6">
        <v>0</v>
      </c>
      <c r="BN191" s="6">
        <v>0</v>
      </c>
      <c r="BO191" s="6">
        <v>0.01</v>
      </c>
      <c r="BP191" s="6">
        <v>7.0000000000000007E-2</v>
      </c>
      <c r="BQ191" s="6">
        <v>0</v>
      </c>
      <c r="BR191" s="6">
        <v>0</v>
      </c>
      <c r="BS191" s="6">
        <v>0.11</v>
      </c>
      <c r="BT191" s="6">
        <v>0.11</v>
      </c>
      <c r="BU191" s="6">
        <v>0</v>
      </c>
      <c r="BV191" s="6">
        <v>0</v>
      </c>
      <c r="BW191" s="6">
        <v>0</v>
      </c>
      <c r="BX191" s="6">
        <v>0</v>
      </c>
      <c r="BY191" s="6">
        <v>200.03</v>
      </c>
      <c r="CA191" s="6">
        <v>30.08</v>
      </c>
      <c r="CH191" s="20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s="6" customFormat="1" x14ac:dyDescent="0.25">
      <c r="A192" s="43"/>
      <c r="B192" s="6" t="s">
        <v>90</v>
      </c>
      <c r="C192" s="36">
        <v>30</v>
      </c>
      <c r="D192" s="14">
        <v>2.9</v>
      </c>
      <c r="E192" s="14">
        <v>0.8</v>
      </c>
      <c r="F192" s="14">
        <v>16.3</v>
      </c>
      <c r="G192" s="14">
        <v>88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>
        <v>6.9</v>
      </c>
      <c r="V192" s="10">
        <v>9.9</v>
      </c>
      <c r="W192" s="10">
        <v>26.1</v>
      </c>
      <c r="X192" s="10">
        <v>0.6</v>
      </c>
      <c r="Y192" s="10">
        <v>0.05</v>
      </c>
      <c r="Z192" s="10"/>
      <c r="AA192" s="10">
        <v>0</v>
      </c>
      <c r="AB192" s="10">
        <v>0</v>
      </c>
      <c r="AC192" s="10"/>
      <c r="AD192" s="10"/>
      <c r="AE192" s="10"/>
      <c r="AF192" s="10">
        <v>0.39</v>
      </c>
      <c r="AG192" s="6">
        <v>0</v>
      </c>
      <c r="AH192" s="6">
        <v>95.79</v>
      </c>
      <c r="AI192" s="6">
        <v>99.7</v>
      </c>
      <c r="AJ192" s="6">
        <v>152.69</v>
      </c>
      <c r="AK192" s="6">
        <v>50.63</v>
      </c>
      <c r="AL192" s="6">
        <v>30.02</v>
      </c>
      <c r="AM192" s="6">
        <v>60.03</v>
      </c>
      <c r="AN192" s="6">
        <v>22.71</v>
      </c>
      <c r="AO192" s="6">
        <v>108.58</v>
      </c>
      <c r="AP192" s="6">
        <v>67.34</v>
      </c>
      <c r="AQ192" s="6">
        <v>93.96</v>
      </c>
      <c r="AR192" s="6">
        <v>77.52</v>
      </c>
      <c r="AS192" s="6">
        <v>40.72</v>
      </c>
      <c r="AT192" s="6">
        <v>72.040000000000006</v>
      </c>
      <c r="AU192" s="6">
        <v>602.39</v>
      </c>
      <c r="AV192" s="6">
        <v>0</v>
      </c>
      <c r="AW192" s="6">
        <v>196.27</v>
      </c>
      <c r="AX192" s="6">
        <v>85.35</v>
      </c>
      <c r="AY192" s="6">
        <v>56.64</v>
      </c>
      <c r="AZ192" s="6">
        <v>44.89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0.02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0.02</v>
      </c>
      <c r="BQ192" s="6">
        <v>0</v>
      </c>
      <c r="BR192" s="6">
        <v>0</v>
      </c>
      <c r="BS192" s="6">
        <v>0.08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11.73</v>
      </c>
      <c r="CA192" s="6">
        <v>0</v>
      </c>
      <c r="CH192" s="20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s="5" customFormat="1" x14ac:dyDescent="0.25">
      <c r="A193" s="44"/>
      <c r="B193" s="6" t="s">
        <v>113</v>
      </c>
      <c r="C193" s="36">
        <v>30</v>
      </c>
      <c r="D193" s="15">
        <v>1.98</v>
      </c>
      <c r="E193" s="15">
        <v>0.36</v>
      </c>
      <c r="F193" s="15">
        <v>10.02</v>
      </c>
      <c r="G193" s="15">
        <v>51.24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>
        <v>75</v>
      </c>
      <c r="V193" s="56">
        <v>15</v>
      </c>
      <c r="W193" s="56">
        <v>75</v>
      </c>
      <c r="X193" s="56">
        <v>0.6</v>
      </c>
      <c r="Y193" s="56">
        <v>0.06</v>
      </c>
      <c r="Z193" s="56"/>
      <c r="AA193" s="56">
        <v>0</v>
      </c>
      <c r="AB193" s="56">
        <v>3</v>
      </c>
      <c r="AC193" s="56"/>
      <c r="AD193" s="56"/>
      <c r="AE193" s="56"/>
      <c r="AF193" s="56">
        <v>1.8</v>
      </c>
      <c r="AG193" s="5">
        <v>0</v>
      </c>
      <c r="AH193" s="5">
        <v>0</v>
      </c>
      <c r="AI193" s="5">
        <v>0</v>
      </c>
      <c r="AJ193" s="5">
        <v>128.1</v>
      </c>
      <c r="AK193" s="5">
        <v>66.900000000000006</v>
      </c>
      <c r="AL193" s="5">
        <v>27.9</v>
      </c>
      <c r="AM193" s="5">
        <v>59.4</v>
      </c>
      <c r="AN193" s="5">
        <v>24</v>
      </c>
      <c r="AO193" s="5">
        <v>111.3</v>
      </c>
      <c r="AP193" s="5">
        <v>89.1</v>
      </c>
      <c r="AQ193" s="5">
        <v>87.3</v>
      </c>
      <c r="AR193" s="5">
        <v>139.19999999999999</v>
      </c>
      <c r="AS193" s="5">
        <v>37.200000000000003</v>
      </c>
      <c r="AT193" s="5">
        <v>93</v>
      </c>
      <c r="AU193" s="5">
        <v>458.7</v>
      </c>
      <c r="AV193" s="5">
        <v>81</v>
      </c>
      <c r="AW193" s="5">
        <v>157.80000000000001</v>
      </c>
      <c r="AX193" s="5">
        <v>87.3</v>
      </c>
      <c r="AY193" s="5">
        <v>54</v>
      </c>
      <c r="AZ193" s="5">
        <v>39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0.06</v>
      </c>
      <c r="BH193" s="5">
        <v>0.04</v>
      </c>
      <c r="BI193" s="5">
        <v>0.03</v>
      </c>
      <c r="BJ193" s="5">
        <v>0</v>
      </c>
      <c r="BK193" s="5">
        <v>0.01</v>
      </c>
      <c r="BL193" s="5">
        <v>0</v>
      </c>
      <c r="BM193" s="5">
        <v>0</v>
      </c>
      <c r="BN193" s="5">
        <v>0</v>
      </c>
      <c r="BO193" s="5">
        <v>0</v>
      </c>
      <c r="BP193" s="5">
        <v>0.03</v>
      </c>
      <c r="BQ193" s="5">
        <v>0</v>
      </c>
      <c r="BR193" s="5">
        <v>0</v>
      </c>
      <c r="BS193" s="5">
        <v>0.14000000000000001</v>
      </c>
      <c r="BT193" s="5">
        <v>0.02</v>
      </c>
      <c r="BU193" s="5">
        <v>0</v>
      </c>
      <c r="BV193" s="5">
        <v>0</v>
      </c>
      <c r="BW193" s="5">
        <v>0</v>
      </c>
      <c r="BX193" s="5">
        <v>0</v>
      </c>
      <c r="BY193" s="5">
        <v>14.1</v>
      </c>
      <c r="CA193" s="5">
        <v>0.25</v>
      </c>
      <c r="CH193" s="21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s="7" customFormat="1" ht="14.25" x14ac:dyDescent="0.2">
      <c r="A194" s="11"/>
      <c r="B194" s="8" t="s">
        <v>77</v>
      </c>
      <c r="C194" s="16"/>
      <c r="D194" s="16">
        <f>SUM(D187:D193)</f>
        <v>19.66</v>
      </c>
      <c r="E194" s="16">
        <f>SUM(E187:E193)</f>
        <v>24.28</v>
      </c>
      <c r="F194" s="16">
        <f>SUM(F187:F193)</f>
        <v>105.19</v>
      </c>
      <c r="G194" s="16">
        <f>SUM(G187:G193)</f>
        <v>789.1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>
        <f>SUM(U187:U193)</f>
        <v>202.75</v>
      </c>
      <c r="V194" s="11">
        <f>SUM(V187:V193)</f>
        <v>100.3</v>
      </c>
      <c r="W194" s="11">
        <f>SUM(W187:W193)</f>
        <v>298.94</v>
      </c>
      <c r="X194" s="11">
        <f>SUM(X187:X193)</f>
        <v>5.3699999999999992</v>
      </c>
      <c r="Y194" s="11">
        <f>SUM(Y187:Y193)</f>
        <v>0.45</v>
      </c>
      <c r="Z194" s="11"/>
      <c r="AA194" s="11">
        <f>SUM(AA187:AA193)</f>
        <v>25.98</v>
      </c>
      <c r="AB194" s="11">
        <f>SUM(AB187:AB193)</f>
        <v>370.8</v>
      </c>
      <c r="AC194" s="11"/>
      <c r="AD194" s="11"/>
      <c r="AE194" s="11"/>
      <c r="AF194" s="11">
        <f>SUM(AF187:AF193)</f>
        <v>9.89</v>
      </c>
      <c r="AG194" s="7">
        <v>0</v>
      </c>
      <c r="AH194" s="7">
        <v>791.38</v>
      </c>
      <c r="AI194" s="7">
        <v>679.18</v>
      </c>
      <c r="AJ194" s="7">
        <v>1377.81</v>
      </c>
      <c r="AK194" s="7">
        <v>935.45</v>
      </c>
      <c r="AL194" s="7">
        <v>349.33</v>
      </c>
      <c r="AM194" s="7">
        <v>737.81</v>
      </c>
      <c r="AN194" s="7">
        <v>201.84</v>
      </c>
      <c r="AO194" s="7">
        <v>872.43</v>
      </c>
      <c r="AP194" s="7">
        <v>846.51</v>
      </c>
      <c r="AQ194" s="7">
        <v>1040.03</v>
      </c>
      <c r="AR194" s="7">
        <v>1382.5</v>
      </c>
      <c r="AS194" s="7">
        <v>491.84</v>
      </c>
      <c r="AT194" s="7">
        <v>760.39</v>
      </c>
      <c r="AU194" s="7">
        <v>4362.3100000000004</v>
      </c>
      <c r="AV194" s="7">
        <v>192.1</v>
      </c>
      <c r="AW194" s="7">
        <v>1397.81</v>
      </c>
      <c r="AX194" s="7">
        <v>932.75</v>
      </c>
      <c r="AY194" s="7">
        <v>559.88</v>
      </c>
      <c r="AZ194" s="7">
        <v>339.55</v>
      </c>
      <c r="BA194" s="7">
        <v>0.4</v>
      </c>
      <c r="BB194" s="7">
        <v>0.09</v>
      </c>
      <c r="BC194" s="7">
        <v>0.08</v>
      </c>
      <c r="BD194" s="7">
        <v>0.21</v>
      </c>
      <c r="BE194" s="7">
        <v>0.26</v>
      </c>
      <c r="BF194" s="7">
        <v>0.84</v>
      </c>
      <c r="BG194" s="7">
        <v>0.06</v>
      </c>
      <c r="BH194" s="7">
        <v>3.18</v>
      </c>
      <c r="BI194" s="7">
        <v>0.03</v>
      </c>
      <c r="BJ194" s="7">
        <v>1.01</v>
      </c>
      <c r="BK194" s="7">
        <v>0.02</v>
      </c>
      <c r="BL194" s="7">
        <v>0.03</v>
      </c>
      <c r="BM194" s="7">
        <v>0</v>
      </c>
      <c r="BN194" s="7">
        <v>0</v>
      </c>
      <c r="BO194" s="7">
        <v>0.33</v>
      </c>
      <c r="BP194" s="7">
        <v>3.66</v>
      </c>
      <c r="BQ194" s="7">
        <v>0</v>
      </c>
      <c r="BR194" s="7">
        <v>0</v>
      </c>
      <c r="BS194" s="7">
        <v>3.35</v>
      </c>
      <c r="BT194" s="7">
        <v>0.15</v>
      </c>
      <c r="BU194" s="7">
        <v>0</v>
      </c>
      <c r="BV194" s="7">
        <v>0</v>
      </c>
      <c r="BW194" s="7">
        <v>0</v>
      </c>
      <c r="BX194" s="7">
        <v>0</v>
      </c>
      <c r="BY194" s="7">
        <v>564.84</v>
      </c>
      <c r="BZ194" s="7">
        <f>$G$194/$G$195*100</f>
        <v>55.888435605416731</v>
      </c>
      <c r="CA194" s="7">
        <v>316.27999999999997</v>
      </c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</row>
    <row r="195" spans="1:128" s="7" customFormat="1" ht="14.25" x14ac:dyDescent="0.2">
      <c r="A195" s="11"/>
      <c r="B195" s="8" t="s">
        <v>78</v>
      </c>
      <c r="C195" s="16"/>
      <c r="D195" s="16">
        <f>D194+D185</f>
        <v>46.160000000000004</v>
      </c>
      <c r="E195" s="16">
        <f>E194+E185</f>
        <v>40.58</v>
      </c>
      <c r="F195" s="16">
        <f>F194+F185</f>
        <v>194.29</v>
      </c>
      <c r="G195" s="16">
        <f>G194+G185</f>
        <v>1411.92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>
        <f>U194+U185</f>
        <v>446.97</v>
      </c>
      <c r="V195" s="11">
        <f>V194+V185</f>
        <v>158.30000000000001</v>
      </c>
      <c r="W195" s="11">
        <f>W194+W185</f>
        <v>573.49</v>
      </c>
      <c r="X195" s="11">
        <f>X194+X185</f>
        <v>8.4199999999999982</v>
      </c>
      <c r="Y195" s="11">
        <f>Y194+Y185</f>
        <v>85.698999999999998</v>
      </c>
      <c r="Z195" s="11"/>
      <c r="AA195" s="11">
        <f>AA194+AA185</f>
        <v>26.400000000000002</v>
      </c>
      <c r="AB195" s="11">
        <f>AB194+AB185</f>
        <v>468.65000000000003</v>
      </c>
      <c r="AC195" s="11"/>
      <c r="AD195" s="11"/>
      <c r="AE195" s="11"/>
      <c r="AF195" s="11">
        <f>AF194+AF185</f>
        <v>19.37</v>
      </c>
      <c r="AG195" s="7">
        <v>0</v>
      </c>
      <c r="AH195" s="7">
        <v>1385.32</v>
      </c>
      <c r="AI195" s="7">
        <v>1158.58</v>
      </c>
      <c r="AJ195" s="7">
        <v>3863.25</v>
      </c>
      <c r="AK195" s="7">
        <v>2240.52</v>
      </c>
      <c r="AL195" s="7">
        <v>1149.8699999999999</v>
      </c>
      <c r="AM195" s="7">
        <v>1878.39</v>
      </c>
      <c r="AN195" s="7">
        <v>496</v>
      </c>
      <c r="AO195" s="7">
        <v>2541.64</v>
      </c>
      <c r="AP195" s="7">
        <v>2368.98</v>
      </c>
      <c r="AQ195" s="7">
        <v>4127.8100000000004</v>
      </c>
      <c r="AR195" s="7">
        <v>4510.9399999999996</v>
      </c>
      <c r="AS195" s="7">
        <v>1408.93</v>
      </c>
      <c r="AT195" s="7">
        <v>2414.92</v>
      </c>
      <c r="AU195" s="7">
        <v>11465.19</v>
      </c>
      <c r="AV195" s="7">
        <v>309.89999999999998</v>
      </c>
      <c r="AW195" s="7">
        <v>3327.02</v>
      </c>
      <c r="AX195" s="7">
        <v>2497.2199999999998</v>
      </c>
      <c r="AY195" s="7">
        <v>1578.21</v>
      </c>
      <c r="AZ195" s="7">
        <v>812.25</v>
      </c>
      <c r="BA195" s="7">
        <v>1.55</v>
      </c>
      <c r="BB195" s="7">
        <v>1.73</v>
      </c>
      <c r="BC195" s="7">
        <v>1.31</v>
      </c>
      <c r="BD195" s="7">
        <v>3.25</v>
      </c>
      <c r="BE195" s="7">
        <v>0.35</v>
      </c>
      <c r="BF195" s="7">
        <v>1.49</v>
      </c>
      <c r="BG195" s="7">
        <v>7.0000000000000007E-2</v>
      </c>
      <c r="BH195" s="7">
        <v>8.4</v>
      </c>
      <c r="BI195" s="7">
        <v>0.04</v>
      </c>
      <c r="BJ195" s="7">
        <v>2.76</v>
      </c>
      <c r="BK195" s="7">
        <v>0.97</v>
      </c>
      <c r="BL195" s="7">
        <v>0.8</v>
      </c>
      <c r="BM195" s="7">
        <v>0</v>
      </c>
      <c r="BN195" s="7">
        <v>1.53</v>
      </c>
      <c r="BO195" s="7">
        <v>0.75</v>
      </c>
      <c r="BP195" s="7">
        <v>42.91</v>
      </c>
      <c r="BQ195" s="7">
        <v>0</v>
      </c>
      <c r="BR195" s="7">
        <v>0</v>
      </c>
      <c r="BS195" s="7">
        <v>21.76</v>
      </c>
      <c r="BT195" s="7">
        <v>0.62</v>
      </c>
      <c r="BU195" s="7">
        <v>0.11</v>
      </c>
      <c r="BV195" s="7">
        <v>0</v>
      </c>
      <c r="BW195" s="7">
        <v>0</v>
      </c>
      <c r="BX195" s="7">
        <v>0</v>
      </c>
      <c r="BY195" s="7">
        <v>996.49</v>
      </c>
      <c r="CA195" s="7">
        <v>403.26</v>
      </c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</row>
    <row r="196" spans="1:128" s="7" customFormat="1" ht="14.25" x14ac:dyDescent="0.2">
      <c r="A196" s="27"/>
      <c r="B196" s="22"/>
      <c r="C196" s="88"/>
      <c r="D196" s="88"/>
      <c r="E196" s="88"/>
      <c r="F196" s="88"/>
      <c r="G196" s="88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</row>
    <row r="197" spans="1:128" s="7" customFormat="1" x14ac:dyDescent="0.25">
      <c r="A197" s="27"/>
      <c r="B197" s="2" t="s">
        <v>169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</row>
    <row r="198" spans="1:128" s="7" customFormat="1" x14ac:dyDescent="0.25">
      <c r="A198" s="44"/>
      <c r="B198" s="90" t="s">
        <v>170</v>
      </c>
      <c r="C198" s="91">
        <v>60</v>
      </c>
      <c r="D198" s="15">
        <v>0.48</v>
      </c>
      <c r="E198" s="15">
        <v>1.2</v>
      </c>
      <c r="F198" s="15">
        <v>1.98</v>
      </c>
      <c r="G198" s="15">
        <v>67.08</v>
      </c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>
        <v>17.600000000000001</v>
      </c>
      <c r="V198" s="89">
        <v>9.92</v>
      </c>
      <c r="W198" s="89">
        <v>21.9</v>
      </c>
      <c r="X198" s="89">
        <v>0.43</v>
      </c>
      <c r="Y198" s="89">
        <v>0.03</v>
      </c>
      <c r="Z198" s="89"/>
      <c r="AA198" s="89">
        <v>1.2E-2</v>
      </c>
      <c r="AB198" s="89">
        <v>18.7</v>
      </c>
      <c r="AC198" s="89"/>
      <c r="AD198" s="89"/>
      <c r="AE198" s="89"/>
      <c r="AF198" s="89">
        <v>1.45</v>
      </c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</row>
    <row r="199" spans="1:128" s="7" customFormat="1" ht="14.25" x14ac:dyDescent="0.2">
      <c r="A199" s="27"/>
      <c r="B199" s="22"/>
      <c r="C199" s="80"/>
      <c r="D199" s="80"/>
      <c r="E199" s="80"/>
      <c r="F199" s="80"/>
      <c r="G199" s="80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</row>
    <row r="200" spans="1:128" s="7" customFormat="1" ht="18" customHeight="1" x14ac:dyDescent="0.2">
      <c r="A200" s="27"/>
      <c r="B200" s="22"/>
      <c r="C200" s="28"/>
      <c r="D200" s="28"/>
      <c r="E200" s="28"/>
      <c r="F200" s="94" t="s">
        <v>87</v>
      </c>
      <c r="G200" s="94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</row>
    <row r="201" spans="1:128" s="7" customFormat="1" ht="17.25" customHeight="1" x14ac:dyDescent="0.2">
      <c r="A201" s="27"/>
      <c r="B201" s="22" t="s">
        <v>151</v>
      </c>
      <c r="C201" s="28"/>
      <c r="D201" s="28"/>
      <c r="E201" s="28"/>
      <c r="F201" s="28"/>
      <c r="G201" s="28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</row>
    <row r="202" spans="1:128" x14ac:dyDescent="0.25">
      <c r="B202" s="31" t="s">
        <v>84</v>
      </c>
      <c r="C202" s="13"/>
      <c r="D202" s="13"/>
      <c r="E202" s="13"/>
      <c r="F202" s="13"/>
      <c r="G202" s="13"/>
    </row>
    <row r="203" spans="1:128" s="6" customFormat="1" x14ac:dyDescent="0.25">
      <c r="A203" s="43"/>
      <c r="B203" s="19" t="s">
        <v>140</v>
      </c>
      <c r="C203" s="49">
        <v>100</v>
      </c>
      <c r="D203" s="14">
        <v>11.8</v>
      </c>
      <c r="E203" s="14">
        <v>14.47</v>
      </c>
      <c r="F203" s="14">
        <v>32.29</v>
      </c>
      <c r="G203" s="14">
        <v>346.9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>
        <v>170.3</v>
      </c>
      <c r="V203" s="10">
        <v>21.83</v>
      </c>
      <c r="W203" s="10">
        <v>170.4</v>
      </c>
      <c r="X203" s="10">
        <v>1.28</v>
      </c>
      <c r="Y203" s="10">
        <v>0.14000000000000001</v>
      </c>
      <c r="Z203" s="10"/>
      <c r="AA203" s="10">
        <v>1.5</v>
      </c>
      <c r="AB203" s="10">
        <v>86.9</v>
      </c>
      <c r="AC203" s="10"/>
      <c r="AD203" s="10"/>
      <c r="AE203" s="10"/>
      <c r="AF203" s="10">
        <v>1.58</v>
      </c>
      <c r="AG203" s="6">
        <v>0</v>
      </c>
      <c r="AH203" s="6">
        <v>409.34</v>
      </c>
      <c r="AI203" s="6">
        <v>335.99</v>
      </c>
      <c r="AJ203" s="6">
        <v>639.65</v>
      </c>
      <c r="AK203" s="6">
        <v>335.51</v>
      </c>
      <c r="AL203" s="6">
        <v>143.18</v>
      </c>
      <c r="AM203" s="6">
        <v>261.94</v>
      </c>
      <c r="AN203" s="6">
        <v>139.5</v>
      </c>
      <c r="AO203" s="6">
        <v>383.72</v>
      </c>
      <c r="AP203" s="6">
        <v>241.39</v>
      </c>
      <c r="AQ203" s="6">
        <v>284.64</v>
      </c>
      <c r="AR203" s="6">
        <v>369.11</v>
      </c>
      <c r="AS203" s="6">
        <v>178.98</v>
      </c>
      <c r="AT203" s="6">
        <v>209.16</v>
      </c>
      <c r="AU203" s="6">
        <v>1878.06</v>
      </c>
      <c r="AV203" s="6">
        <v>0.25</v>
      </c>
      <c r="AW203" s="6">
        <v>742.25</v>
      </c>
      <c r="AX203" s="6">
        <v>382.67</v>
      </c>
      <c r="AY203" s="6">
        <v>299.14</v>
      </c>
      <c r="AZ203" s="6">
        <v>108.49</v>
      </c>
      <c r="BA203" s="6">
        <v>7.0000000000000007E-2</v>
      </c>
      <c r="BB203" s="6">
        <v>0.03</v>
      </c>
      <c r="BC203" s="6">
        <v>0.05</v>
      </c>
      <c r="BD203" s="6">
        <v>0.15</v>
      </c>
      <c r="BE203" s="6">
        <v>0.18</v>
      </c>
      <c r="BF203" s="6">
        <v>0.5</v>
      </c>
      <c r="BG203" s="6">
        <v>0.04</v>
      </c>
      <c r="BH203" s="6">
        <v>1.27</v>
      </c>
      <c r="BI203" s="6">
        <v>0.01</v>
      </c>
      <c r="BJ203" s="6">
        <v>0.33</v>
      </c>
      <c r="BK203" s="6">
        <v>0.01</v>
      </c>
      <c r="BL203" s="6">
        <v>0</v>
      </c>
      <c r="BM203" s="6">
        <v>0</v>
      </c>
      <c r="BN203" s="6">
        <v>7.0000000000000007E-2</v>
      </c>
      <c r="BO203" s="6">
        <v>0.13</v>
      </c>
      <c r="BP203" s="6">
        <v>1.1599999999999999</v>
      </c>
      <c r="BQ203" s="6">
        <v>0</v>
      </c>
      <c r="BR203" s="6">
        <v>0</v>
      </c>
      <c r="BS203" s="6">
        <v>0.64</v>
      </c>
      <c r="BT203" s="6">
        <v>0.01</v>
      </c>
      <c r="BU203" s="6">
        <v>0</v>
      </c>
      <c r="BV203" s="6">
        <v>0</v>
      </c>
      <c r="BW203" s="6">
        <v>0</v>
      </c>
      <c r="BX203" s="6">
        <v>0</v>
      </c>
      <c r="BY203" s="6">
        <v>54.27</v>
      </c>
      <c r="CA203" s="6">
        <v>42.76</v>
      </c>
      <c r="CH203" s="20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s="6" customFormat="1" x14ac:dyDescent="0.25">
      <c r="A204" s="10">
        <v>685</v>
      </c>
      <c r="B204" s="6" t="s">
        <v>94</v>
      </c>
      <c r="C204" s="36">
        <v>200</v>
      </c>
      <c r="D204" s="14">
        <v>0.2</v>
      </c>
      <c r="E204" s="14">
        <v>0.05</v>
      </c>
      <c r="F204" s="14">
        <v>15.04</v>
      </c>
      <c r="G204" s="14">
        <v>61.4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>
        <v>5.4</v>
      </c>
      <c r="V204" s="10">
        <v>4.4000000000000004</v>
      </c>
      <c r="W204" s="10">
        <v>8.24</v>
      </c>
      <c r="X204" s="10">
        <v>0.86</v>
      </c>
      <c r="Y204" s="10">
        <v>7.0000000000000001E-3</v>
      </c>
      <c r="Z204" s="10"/>
      <c r="AA204" s="10">
        <v>0</v>
      </c>
      <c r="AB204" s="10">
        <v>0.5</v>
      </c>
      <c r="AC204" s="10"/>
      <c r="AD204" s="10"/>
      <c r="AE204" s="10"/>
      <c r="AF204" s="10">
        <v>0</v>
      </c>
      <c r="CH204" s="20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s="5" customFormat="1" x14ac:dyDescent="0.25">
      <c r="A205" s="18"/>
      <c r="B205" s="5" t="s">
        <v>166</v>
      </c>
      <c r="C205" s="54">
        <v>150</v>
      </c>
      <c r="D205" s="15">
        <v>0.8</v>
      </c>
      <c r="E205" s="15">
        <v>0.8</v>
      </c>
      <c r="F205" s="15">
        <v>19.8</v>
      </c>
      <c r="G205" s="15">
        <v>118.1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>
        <v>32.32</v>
      </c>
      <c r="V205" s="56">
        <v>18.18</v>
      </c>
      <c r="W205" s="56">
        <v>22.22</v>
      </c>
      <c r="X205" s="56">
        <v>4.4400000000000004</v>
      </c>
      <c r="Y205" s="56">
        <v>0.06</v>
      </c>
      <c r="Z205" s="56"/>
      <c r="AA205" s="56">
        <v>4.8</v>
      </c>
      <c r="AB205" s="56">
        <v>10.1</v>
      </c>
      <c r="AC205" s="56"/>
      <c r="AD205" s="56"/>
      <c r="AE205" s="56"/>
      <c r="AF205" s="56">
        <v>0.4</v>
      </c>
      <c r="AG205" s="5">
        <v>0</v>
      </c>
      <c r="AH205" s="5">
        <v>0</v>
      </c>
      <c r="AI205" s="5">
        <v>0</v>
      </c>
      <c r="AJ205" s="5">
        <v>1218.94</v>
      </c>
      <c r="AK205" s="5">
        <v>462.57</v>
      </c>
      <c r="AL205" s="5">
        <v>458.17</v>
      </c>
      <c r="AM205" s="5">
        <v>503.09</v>
      </c>
      <c r="AN205" s="5">
        <v>126.96</v>
      </c>
      <c r="AO205" s="5">
        <v>949.42</v>
      </c>
      <c r="AP205" s="5">
        <v>723.44</v>
      </c>
      <c r="AQ205" s="5">
        <v>2147.9899999999998</v>
      </c>
      <c r="AR205" s="5">
        <v>1926.55</v>
      </c>
      <c r="AS205" s="5">
        <v>464.89</v>
      </c>
      <c r="AT205" s="5">
        <v>1016.53</v>
      </c>
      <c r="AU205" s="5">
        <v>4005.45</v>
      </c>
      <c r="AV205" s="5">
        <v>0</v>
      </c>
      <c r="AW205" s="5">
        <v>974.25</v>
      </c>
      <c r="AX205" s="5">
        <v>789.32</v>
      </c>
      <c r="AY205" s="5">
        <v>531.19000000000005</v>
      </c>
      <c r="AZ205" s="5">
        <v>219.87</v>
      </c>
      <c r="BA205" s="5">
        <v>0.89</v>
      </c>
      <c r="BB205" s="5">
        <v>1.38</v>
      </c>
      <c r="BC205" s="5">
        <v>1.06</v>
      </c>
      <c r="BD205" s="5">
        <v>2.6</v>
      </c>
      <c r="BE205" s="5">
        <v>0</v>
      </c>
      <c r="BF205" s="5">
        <v>0.27</v>
      </c>
      <c r="BG205" s="5">
        <v>0</v>
      </c>
      <c r="BH205" s="5">
        <v>3.21</v>
      </c>
      <c r="BI205" s="5">
        <v>0</v>
      </c>
      <c r="BJ205" s="5">
        <v>0.97</v>
      </c>
      <c r="BK205" s="5">
        <v>0.81</v>
      </c>
      <c r="BL205" s="5">
        <v>0.62</v>
      </c>
      <c r="BM205" s="5">
        <v>0</v>
      </c>
      <c r="BN205" s="5">
        <v>1.29</v>
      </c>
      <c r="BO205" s="5">
        <v>0.27</v>
      </c>
      <c r="BP205" s="5">
        <v>32.049999999999997</v>
      </c>
      <c r="BQ205" s="5">
        <v>0</v>
      </c>
      <c r="BR205" s="5">
        <v>0</v>
      </c>
      <c r="BS205" s="5">
        <v>12.52</v>
      </c>
      <c r="BT205" s="5">
        <v>0.32</v>
      </c>
      <c r="BU205" s="5">
        <v>0.08</v>
      </c>
      <c r="BV205" s="5">
        <v>0</v>
      </c>
      <c r="BW205" s="5">
        <v>0</v>
      </c>
      <c r="BX205" s="5">
        <v>0</v>
      </c>
      <c r="BY205" s="5">
        <v>198.56</v>
      </c>
      <c r="CA205" s="5">
        <v>28</v>
      </c>
      <c r="CH205" s="21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s="7" customFormat="1" ht="14.25" x14ac:dyDescent="0.2">
      <c r="A206" s="11"/>
      <c r="B206" s="8" t="s">
        <v>75</v>
      </c>
      <c r="C206" s="16"/>
      <c r="D206" s="16">
        <f t="shared" ref="D206:AF206" si="24">SUM(D203:D205)</f>
        <v>12.8</v>
      </c>
      <c r="E206" s="16">
        <f t="shared" si="24"/>
        <v>15.320000000000002</v>
      </c>
      <c r="F206" s="16">
        <f t="shared" si="24"/>
        <v>67.13</v>
      </c>
      <c r="G206" s="78">
        <f t="shared" si="24"/>
        <v>526.4</v>
      </c>
      <c r="H206" s="16">
        <f t="shared" si="24"/>
        <v>0</v>
      </c>
      <c r="I206" s="16">
        <f t="shared" si="24"/>
        <v>0</v>
      </c>
      <c r="J206" s="16">
        <f t="shared" si="24"/>
        <v>0</v>
      </c>
      <c r="K206" s="16">
        <f t="shared" si="24"/>
        <v>0</v>
      </c>
      <c r="L206" s="16">
        <f t="shared" si="24"/>
        <v>0</v>
      </c>
      <c r="M206" s="16">
        <f t="shared" si="24"/>
        <v>0</v>
      </c>
      <c r="N206" s="16">
        <f t="shared" si="24"/>
        <v>0</v>
      </c>
      <c r="O206" s="16">
        <f t="shared" si="24"/>
        <v>0</v>
      </c>
      <c r="P206" s="16">
        <f t="shared" si="24"/>
        <v>0</v>
      </c>
      <c r="Q206" s="16">
        <f t="shared" si="24"/>
        <v>0</v>
      </c>
      <c r="R206" s="16">
        <f t="shared" si="24"/>
        <v>0</v>
      </c>
      <c r="S206" s="16">
        <f t="shared" si="24"/>
        <v>0</v>
      </c>
      <c r="T206" s="16">
        <f t="shared" si="24"/>
        <v>0</v>
      </c>
      <c r="U206" s="16">
        <f t="shared" si="24"/>
        <v>208.02</v>
      </c>
      <c r="V206" s="16">
        <f t="shared" si="24"/>
        <v>44.41</v>
      </c>
      <c r="W206" s="16">
        <f t="shared" si="24"/>
        <v>200.86</v>
      </c>
      <c r="X206" s="16">
        <f t="shared" si="24"/>
        <v>6.58</v>
      </c>
      <c r="Y206" s="16">
        <f t="shared" si="24"/>
        <v>0.20700000000000002</v>
      </c>
      <c r="Z206" s="16">
        <f t="shared" si="24"/>
        <v>0</v>
      </c>
      <c r="AA206" s="16">
        <f t="shared" si="24"/>
        <v>6.3</v>
      </c>
      <c r="AB206" s="16">
        <f t="shared" si="24"/>
        <v>97.5</v>
      </c>
      <c r="AC206" s="16">
        <f t="shared" si="24"/>
        <v>0</v>
      </c>
      <c r="AD206" s="16">
        <f t="shared" si="24"/>
        <v>0</v>
      </c>
      <c r="AE206" s="16">
        <f t="shared" si="24"/>
        <v>0</v>
      </c>
      <c r="AF206" s="16">
        <f t="shared" si="24"/>
        <v>1.98</v>
      </c>
      <c r="AG206" s="7">
        <v>0</v>
      </c>
      <c r="AH206" s="7">
        <v>519.66</v>
      </c>
      <c r="AI206" s="7">
        <v>444.96</v>
      </c>
      <c r="AJ206" s="7">
        <v>2051.02</v>
      </c>
      <c r="AK206" s="7">
        <v>953.89</v>
      </c>
      <c r="AL206" s="7">
        <v>653.48</v>
      </c>
      <c r="AM206" s="7">
        <v>857.47</v>
      </c>
      <c r="AN206" s="7">
        <v>297.70999999999998</v>
      </c>
      <c r="AO206" s="7">
        <v>1436.02</v>
      </c>
      <c r="AP206" s="7">
        <v>967.56</v>
      </c>
      <c r="AQ206" s="7">
        <v>2436.5300000000002</v>
      </c>
      <c r="AR206" s="7">
        <v>2300.94</v>
      </c>
      <c r="AS206" s="7">
        <v>646.01</v>
      </c>
      <c r="AT206" s="7">
        <v>1227.69</v>
      </c>
      <c r="AU206" s="7">
        <v>5898.12</v>
      </c>
      <c r="AV206" s="7">
        <v>3.79</v>
      </c>
      <c r="AW206" s="7">
        <v>1719.36</v>
      </c>
      <c r="AX206" s="7">
        <v>1175.0899999999999</v>
      </c>
      <c r="AY206" s="7">
        <v>957.88</v>
      </c>
      <c r="AZ206" s="7">
        <v>346.92</v>
      </c>
      <c r="BA206" s="7">
        <v>1.06</v>
      </c>
      <c r="BB206" s="7">
        <v>1.46</v>
      </c>
      <c r="BC206" s="7">
        <v>1.1399999999999999</v>
      </c>
      <c r="BD206" s="7">
        <v>2.81</v>
      </c>
      <c r="BE206" s="7">
        <v>0.25</v>
      </c>
      <c r="BF206" s="7">
        <v>1.08</v>
      </c>
      <c r="BG206" s="7">
        <v>0.05</v>
      </c>
      <c r="BH206" s="7">
        <v>5.3</v>
      </c>
      <c r="BI206" s="7">
        <v>0.01</v>
      </c>
      <c r="BJ206" s="7">
        <v>1.57</v>
      </c>
      <c r="BK206" s="7">
        <v>0.83</v>
      </c>
      <c r="BL206" s="7">
        <v>0.64</v>
      </c>
      <c r="BM206" s="7">
        <v>0</v>
      </c>
      <c r="BN206" s="7">
        <v>1.42</v>
      </c>
      <c r="BO206" s="7">
        <v>0.49</v>
      </c>
      <c r="BP206" s="7">
        <v>33.9</v>
      </c>
      <c r="BQ206" s="7">
        <v>0</v>
      </c>
      <c r="BR206" s="7">
        <v>0</v>
      </c>
      <c r="BS206" s="7">
        <v>13.23</v>
      </c>
      <c r="BT206" s="7">
        <v>0.33</v>
      </c>
      <c r="BU206" s="7">
        <v>0.08</v>
      </c>
      <c r="BV206" s="7">
        <v>0</v>
      </c>
      <c r="BW206" s="7">
        <v>0</v>
      </c>
      <c r="BX206" s="7">
        <v>0</v>
      </c>
      <c r="BY206" s="7">
        <v>365.48</v>
      </c>
      <c r="BZ206" s="7">
        <f>$G$206/$G$216*100</f>
        <v>36.402865757517077</v>
      </c>
      <c r="CA206" s="7">
        <v>91.56</v>
      </c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</row>
    <row r="207" spans="1:128" x14ac:dyDescent="0.25">
      <c r="B207" s="31" t="s">
        <v>76</v>
      </c>
      <c r="C207" s="13"/>
      <c r="D207" s="13"/>
      <c r="E207" s="13"/>
      <c r="F207" s="13"/>
      <c r="G207" s="13"/>
    </row>
    <row r="208" spans="1:128" ht="30" x14ac:dyDescent="0.25">
      <c r="A208" s="39">
        <v>43</v>
      </c>
      <c r="B208" s="19" t="s">
        <v>92</v>
      </c>
      <c r="C208" s="51">
        <v>60</v>
      </c>
      <c r="D208" s="34">
        <v>0.94</v>
      </c>
      <c r="E208" s="34">
        <v>3.05</v>
      </c>
      <c r="F208" s="34">
        <v>5.66</v>
      </c>
      <c r="G208" s="34">
        <v>53.8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>
        <v>24.5</v>
      </c>
      <c r="V208" s="35">
        <v>9.9</v>
      </c>
      <c r="W208" s="35">
        <v>18.2</v>
      </c>
      <c r="X208" s="35">
        <v>0.34</v>
      </c>
      <c r="Y208" s="35">
        <v>0.02</v>
      </c>
      <c r="Z208" s="35"/>
      <c r="AA208" s="35">
        <v>5.5</v>
      </c>
      <c r="AB208" s="35">
        <v>26.2</v>
      </c>
      <c r="AC208" s="35"/>
      <c r="AD208" s="35"/>
      <c r="AE208" s="35"/>
      <c r="AF208" s="35">
        <v>0.06</v>
      </c>
    </row>
    <row r="209" spans="1:128" s="6" customFormat="1" x14ac:dyDescent="0.25">
      <c r="A209" s="43">
        <v>132</v>
      </c>
      <c r="B209" s="48" t="s">
        <v>103</v>
      </c>
      <c r="C209" s="49">
        <v>200</v>
      </c>
      <c r="D209" s="14">
        <v>2.2999999999999998</v>
      </c>
      <c r="E209" s="14">
        <v>2.2000000000000002</v>
      </c>
      <c r="F209" s="14">
        <v>16.600000000000001</v>
      </c>
      <c r="G209" s="14">
        <v>192.3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>
        <v>12.2</v>
      </c>
      <c r="V209" s="10">
        <v>19.3</v>
      </c>
      <c r="W209" s="10">
        <v>51</v>
      </c>
      <c r="X209" s="10">
        <v>0.7</v>
      </c>
      <c r="Y209" s="10">
        <v>0.09</v>
      </c>
      <c r="Z209" s="10"/>
      <c r="AA209" s="10">
        <v>5.88</v>
      </c>
      <c r="AB209" s="10">
        <v>180.3</v>
      </c>
      <c r="AC209" s="10"/>
      <c r="AD209" s="10"/>
      <c r="AE209" s="10"/>
      <c r="AF209" s="10">
        <v>0.54</v>
      </c>
      <c r="AG209" s="6">
        <v>0</v>
      </c>
      <c r="AH209" s="6">
        <v>36.770000000000003</v>
      </c>
      <c r="AI209" s="6">
        <v>42.65</v>
      </c>
      <c r="AJ209" s="6">
        <v>57.43</v>
      </c>
      <c r="AK209" s="6">
        <v>54.18</v>
      </c>
      <c r="AL209" s="6">
        <v>12.43</v>
      </c>
      <c r="AM209" s="6">
        <v>37.909999999999997</v>
      </c>
      <c r="AN209" s="6">
        <v>17.95</v>
      </c>
      <c r="AO209" s="6">
        <v>47.59</v>
      </c>
      <c r="AP209" s="6">
        <v>51.27</v>
      </c>
      <c r="AQ209" s="6">
        <v>108.9</v>
      </c>
      <c r="AR209" s="6">
        <v>76.290000000000006</v>
      </c>
      <c r="AS209" s="6">
        <v>16.079999999999998</v>
      </c>
      <c r="AT209" s="6">
        <v>38.340000000000003</v>
      </c>
      <c r="AU209" s="6">
        <v>276.83999999999997</v>
      </c>
      <c r="AV209" s="6">
        <v>0</v>
      </c>
      <c r="AW209" s="6">
        <v>58.8</v>
      </c>
      <c r="AX209" s="6">
        <v>35.869999999999997</v>
      </c>
      <c r="AY209" s="6">
        <v>28.7</v>
      </c>
      <c r="AZ209" s="6">
        <v>15.48</v>
      </c>
      <c r="BA209" s="6">
        <v>0.15</v>
      </c>
      <c r="BB209" s="6">
        <v>0.03</v>
      </c>
      <c r="BC209" s="6">
        <v>0.03</v>
      </c>
      <c r="BD209" s="6">
        <v>7.0000000000000007E-2</v>
      </c>
      <c r="BE209" s="6">
        <v>0.09</v>
      </c>
      <c r="BF209" s="6">
        <v>0.31</v>
      </c>
      <c r="BG209" s="6">
        <v>0</v>
      </c>
      <c r="BH209" s="6">
        <v>1.02</v>
      </c>
      <c r="BI209" s="6">
        <v>0</v>
      </c>
      <c r="BJ209" s="6">
        <v>0.3</v>
      </c>
      <c r="BK209" s="6">
        <v>0</v>
      </c>
      <c r="BL209" s="6">
        <v>0</v>
      </c>
      <c r="BM209" s="6">
        <v>0</v>
      </c>
      <c r="BN209" s="6">
        <v>0</v>
      </c>
      <c r="BO209" s="6">
        <v>0.12</v>
      </c>
      <c r="BP209" s="6">
        <v>0.99</v>
      </c>
      <c r="BQ209" s="6">
        <v>0</v>
      </c>
      <c r="BR209" s="6">
        <v>0</v>
      </c>
      <c r="BS209" s="6">
        <v>0.1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221.88</v>
      </c>
      <c r="CA209" s="6">
        <v>172.22</v>
      </c>
      <c r="CH209" s="20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s="64" customFormat="1" x14ac:dyDescent="0.25">
      <c r="A210" s="39">
        <v>431</v>
      </c>
      <c r="B210" s="40" t="s">
        <v>141</v>
      </c>
      <c r="C210" s="41">
        <v>100</v>
      </c>
      <c r="D210" s="34">
        <v>14.1</v>
      </c>
      <c r="E210" s="34">
        <v>11.25</v>
      </c>
      <c r="F210" s="34">
        <v>7.9</v>
      </c>
      <c r="G210" s="34">
        <v>189.6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>
        <v>18.899999999999999</v>
      </c>
      <c r="V210" s="35">
        <v>17.3</v>
      </c>
      <c r="W210" s="35">
        <v>246.1</v>
      </c>
      <c r="X210" s="35">
        <v>5.2</v>
      </c>
      <c r="Y210" s="35">
        <v>0.23</v>
      </c>
      <c r="Z210" s="35"/>
      <c r="AA210" s="35">
        <v>8</v>
      </c>
      <c r="AB210" s="35">
        <v>6215</v>
      </c>
      <c r="AC210" s="35"/>
      <c r="AD210" s="35"/>
      <c r="AE210" s="35"/>
      <c r="AF210" s="35">
        <v>3.4</v>
      </c>
      <c r="AG210" s="64">
        <v>0</v>
      </c>
      <c r="AH210" s="64">
        <v>403.85</v>
      </c>
      <c r="AI210" s="64">
        <v>435.65</v>
      </c>
      <c r="AJ210" s="64">
        <v>647.24</v>
      </c>
      <c r="AK210" s="64">
        <v>740.54</v>
      </c>
      <c r="AL210" s="64">
        <v>190.55</v>
      </c>
      <c r="AM210" s="64">
        <v>361.84</v>
      </c>
      <c r="AN210" s="64">
        <v>0</v>
      </c>
      <c r="AO210" s="64">
        <v>373.52</v>
      </c>
      <c r="AP210" s="64">
        <v>0</v>
      </c>
      <c r="AQ210" s="64">
        <v>0</v>
      </c>
      <c r="AR210" s="64">
        <v>0</v>
      </c>
      <c r="AS210" s="64">
        <v>193.2</v>
      </c>
      <c r="AT210" s="64">
        <v>0</v>
      </c>
      <c r="AU210" s="64">
        <v>0</v>
      </c>
      <c r="AV210" s="64">
        <v>0</v>
      </c>
      <c r="AW210" s="64">
        <v>0</v>
      </c>
      <c r="AX210" s="64">
        <v>0</v>
      </c>
      <c r="AY210" s="64">
        <v>237.49</v>
      </c>
      <c r="AZ210" s="64">
        <v>82.99</v>
      </c>
      <c r="BA210" s="64">
        <v>0</v>
      </c>
      <c r="BB210" s="64">
        <v>0</v>
      </c>
      <c r="BC210" s="64">
        <v>0</v>
      </c>
      <c r="BD210" s="64">
        <v>0</v>
      </c>
      <c r="BE210" s="64">
        <v>0</v>
      </c>
      <c r="BF210" s="64">
        <v>0</v>
      </c>
      <c r="BG210" s="64">
        <v>0</v>
      </c>
      <c r="BH210" s="64">
        <v>0.09</v>
      </c>
      <c r="BI210" s="64">
        <v>0</v>
      </c>
      <c r="BJ210" s="64">
        <v>0.06</v>
      </c>
      <c r="BK210" s="64">
        <v>0</v>
      </c>
      <c r="BL210" s="64">
        <v>0.01</v>
      </c>
      <c r="BM210" s="64">
        <v>0</v>
      </c>
      <c r="BN210" s="64">
        <v>0</v>
      </c>
      <c r="BO210" s="64">
        <v>0</v>
      </c>
      <c r="BP210" s="64">
        <v>0.36</v>
      </c>
      <c r="BQ210" s="64">
        <v>0</v>
      </c>
      <c r="BR210" s="64">
        <v>0</v>
      </c>
      <c r="BS210" s="64">
        <v>0.89</v>
      </c>
      <c r="BT210" s="64">
        <v>0</v>
      </c>
      <c r="BU210" s="64">
        <v>0</v>
      </c>
      <c r="BV210" s="64">
        <v>0</v>
      </c>
      <c r="BW210" s="64">
        <v>0</v>
      </c>
      <c r="BX210" s="64">
        <v>0</v>
      </c>
      <c r="BY210" s="64">
        <v>39.979999999999997</v>
      </c>
      <c r="CA210" s="64">
        <v>24.79</v>
      </c>
      <c r="CH210" s="65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</row>
    <row r="211" spans="1:128" s="64" customFormat="1" x14ac:dyDescent="0.25">
      <c r="A211" s="39">
        <v>511</v>
      </c>
      <c r="B211" s="40" t="s">
        <v>115</v>
      </c>
      <c r="C211" s="41">
        <v>150</v>
      </c>
      <c r="D211" s="34">
        <v>3.71</v>
      </c>
      <c r="E211" s="34">
        <v>4.42</v>
      </c>
      <c r="F211" s="34">
        <v>38.9</v>
      </c>
      <c r="G211" s="34">
        <v>210.2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>
        <v>4.2</v>
      </c>
      <c r="V211" s="35">
        <v>26.25</v>
      </c>
      <c r="W211" s="35">
        <v>78.7</v>
      </c>
      <c r="X211" s="35">
        <v>0.5</v>
      </c>
      <c r="Y211" s="35">
        <v>0.04</v>
      </c>
      <c r="Z211" s="35"/>
      <c r="AA211" s="35">
        <v>0</v>
      </c>
      <c r="AB211" s="35">
        <v>25.25</v>
      </c>
      <c r="AC211" s="35"/>
      <c r="AD211" s="35"/>
      <c r="AE211" s="35"/>
      <c r="AF211" s="35">
        <v>0.8</v>
      </c>
      <c r="CH211" s="65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</row>
    <row r="212" spans="1:128" s="6" customFormat="1" x14ac:dyDescent="0.25">
      <c r="A212" s="43">
        <v>639</v>
      </c>
      <c r="B212" s="48" t="s">
        <v>142</v>
      </c>
      <c r="C212" s="49">
        <v>180</v>
      </c>
      <c r="D212" s="14">
        <v>1.26</v>
      </c>
      <c r="E212" s="14">
        <v>0.02</v>
      </c>
      <c r="F212" s="14">
        <v>32.32</v>
      </c>
      <c r="G212" s="14">
        <v>134.5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>
        <v>0.6</v>
      </c>
      <c r="V212" s="10">
        <v>0</v>
      </c>
      <c r="W212" s="10">
        <v>0</v>
      </c>
      <c r="X212" s="10">
        <v>0.06</v>
      </c>
      <c r="Y212" s="10">
        <v>0</v>
      </c>
      <c r="Z212" s="10"/>
      <c r="AA212" s="10">
        <v>13</v>
      </c>
      <c r="AB212" s="10">
        <v>0</v>
      </c>
      <c r="AC212" s="10"/>
      <c r="AD212" s="10"/>
      <c r="AE212" s="10"/>
      <c r="AF212" s="10">
        <v>0</v>
      </c>
      <c r="AG212" s="6">
        <v>0</v>
      </c>
      <c r="AH212" s="6">
        <v>1.24</v>
      </c>
      <c r="AI212" s="6">
        <v>1.19</v>
      </c>
      <c r="AJ212" s="6">
        <v>308.36</v>
      </c>
      <c r="AK212" s="6">
        <v>167.14</v>
      </c>
      <c r="AL212" s="6">
        <v>103.43</v>
      </c>
      <c r="AM212" s="6">
        <v>142.86000000000001</v>
      </c>
      <c r="AN212" s="6">
        <v>51.65</v>
      </c>
      <c r="AO212" s="6">
        <v>241.97</v>
      </c>
      <c r="AP212" s="6">
        <v>215.05</v>
      </c>
      <c r="AQ212" s="6">
        <v>620.04999999999995</v>
      </c>
      <c r="AR212" s="6">
        <v>464.25</v>
      </c>
      <c r="AS212" s="6">
        <v>110.36</v>
      </c>
      <c r="AT212" s="6">
        <v>256.87</v>
      </c>
      <c r="AU212" s="6">
        <v>1071.3800000000001</v>
      </c>
      <c r="AV212" s="6">
        <v>1.62</v>
      </c>
      <c r="AW212" s="6">
        <v>214.42</v>
      </c>
      <c r="AX212" s="6">
        <v>180.05</v>
      </c>
      <c r="AY212" s="6">
        <v>143.88</v>
      </c>
      <c r="AZ212" s="6">
        <v>57.98</v>
      </c>
      <c r="BA212" s="6">
        <v>0.38</v>
      </c>
      <c r="BB212" s="6">
        <v>0.34</v>
      </c>
      <c r="BC212" s="6">
        <v>0.27</v>
      </c>
      <c r="BD212" s="6">
        <v>0.66</v>
      </c>
      <c r="BE212" s="6">
        <v>0.12</v>
      </c>
      <c r="BF212" s="6">
        <v>0.48</v>
      </c>
      <c r="BG212" s="6">
        <v>0</v>
      </c>
      <c r="BH212" s="6">
        <v>2</v>
      </c>
      <c r="BI212" s="6">
        <v>0</v>
      </c>
      <c r="BJ212" s="6">
        <v>0.62</v>
      </c>
      <c r="BK212" s="6">
        <v>1.82</v>
      </c>
      <c r="BL212" s="6">
        <v>0.13</v>
      </c>
      <c r="BM212" s="6">
        <v>0</v>
      </c>
      <c r="BN212" s="6">
        <v>0.32</v>
      </c>
      <c r="BO212" s="6">
        <v>0.21</v>
      </c>
      <c r="BP212" s="6">
        <v>8.26</v>
      </c>
      <c r="BQ212" s="6">
        <v>0</v>
      </c>
      <c r="BR212" s="6">
        <v>0</v>
      </c>
      <c r="BS212" s="6">
        <v>2.52</v>
      </c>
      <c r="BT212" s="6">
        <v>0.06</v>
      </c>
      <c r="BU212" s="6">
        <v>0.02</v>
      </c>
      <c r="BV212" s="6">
        <v>0</v>
      </c>
      <c r="BW212" s="6">
        <v>0</v>
      </c>
      <c r="BX212" s="6">
        <v>0</v>
      </c>
      <c r="BY212" s="6">
        <v>123.02</v>
      </c>
      <c r="CA212" s="6">
        <v>40.24</v>
      </c>
      <c r="CH212" s="20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</row>
    <row r="213" spans="1:128" s="6" customFormat="1" x14ac:dyDescent="0.25">
      <c r="A213" s="43"/>
      <c r="B213" s="6" t="s">
        <v>90</v>
      </c>
      <c r="C213" s="36">
        <v>30</v>
      </c>
      <c r="D213" s="14">
        <v>2.9</v>
      </c>
      <c r="E213" s="14">
        <v>0.8</v>
      </c>
      <c r="F213" s="14">
        <v>16.3</v>
      </c>
      <c r="G213" s="14">
        <v>88</v>
      </c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>
        <v>6.9</v>
      </c>
      <c r="V213" s="10">
        <v>9.9</v>
      </c>
      <c r="W213" s="10">
        <v>26.1</v>
      </c>
      <c r="X213" s="10">
        <v>0.6</v>
      </c>
      <c r="Y213" s="10">
        <v>0.05</v>
      </c>
      <c r="Z213" s="10"/>
      <c r="AA213" s="10">
        <v>0</v>
      </c>
      <c r="AB213" s="10">
        <v>0</v>
      </c>
      <c r="AC213" s="10"/>
      <c r="AD213" s="10"/>
      <c r="AE213" s="10"/>
      <c r="AF213" s="10">
        <v>0.39</v>
      </c>
      <c r="AG213" s="6">
        <v>0</v>
      </c>
      <c r="AH213" s="6">
        <v>0</v>
      </c>
      <c r="AI213" s="6">
        <v>0</v>
      </c>
      <c r="AJ213" s="6">
        <v>30.48</v>
      </c>
      <c r="AK213" s="6">
        <v>35.28</v>
      </c>
      <c r="AL213" s="6">
        <v>23.23</v>
      </c>
      <c r="AM213" s="6">
        <v>104.86</v>
      </c>
      <c r="AN213" s="6">
        <v>5.29</v>
      </c>
      <c r="AO213" s="6">
        <v>29.89</v>
      </c>
      <c r="AP213" s="6">
        <v>52.33</v>
      </c>
      <c r="AQ213" s="6">
        <v>164.25</v>
      </c>
      <c r="AR213" s="6">
        <v>148.18</v>
      </c>
      <c r="AS213" s="6">
        <v>21.66</v>
      </c>
      <c r="AT213" s="6">
        <v>12.45</v>
      </c>
      <c r="AU213" s="6">
        <v>199.92</v>
      </c>
      <c r="AV213" s="6">
        <v>5.88</v>
      </c>
      <c r="AW213" s="6">
        <v>198.55</v>
      </c>
      <c r="AX213" s="6">
        <v>139.75</v>
      </c>
      <c r="AY213" s="6">
        <v>23.23</v>
      </c>
      <c r="AZ213" s="6">
        <v>30.87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0.09</v>
      </c>
      <c r="BI213" s="6">
        <v>0</v>
      </c>
      <c r="BJ213" s="6">
        <v>0.01</v>
      </c>
      <c r="BK213" s="6">
        <v>0</v>
      </c>
      <c r="BL213" s="6">
        <v>0</v>
      </c>
      <c r="BM213" s="6">
        <v>0</v>
      </c>
      <c r="BN213" s="6">
        <v>0</v>
      </c>
      <c r="BO213" s="6">
        <v>0.01</v>
      </c>
      <c r="BP213" s="6">
        <v>0.06</v>
      </c>
      <c r="BQ213" s="6">
        <v>0</v>
      </c>
      <c r="BR213" s="6">
        <v>0</v>
      </c>
      <c r="BS213" s="6">
        <v>0.11</v>
      </c>
      <c r="BT213" s="6">
        <v>0.11</v>
      </c>
      <c r="BU213" s="6">
        <v>0</v>
      </c>
      <c r="BV213" s="6">
        <v>0</v>
      </c>
      <c r="BW213" s="6">
        <v>0</v>
      </c>
      <c r="BX213" s="6">
        <v>0</v>
      </c>
      <c r="BY213" s="6">
        <v>200.1</v>
      </c>
      <c r="CA213" s="6">
        <v>30</v>
      </c>
      <c r="CH213" s="20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s="6" customFormat="1" x14ac:dyDescent="0.25">
      <c r="A214" s="43"/>
      <c r="B214" s="6" t="s">
        <v>113</v>
      </c>
      <c r="C214" s="36">
        <v>30</v>
      </c>
      <c r="D214" s="15">
        <v>1.98</v>
      </c>
      <c r="E214" s="15">
        <v>0.36</v>
      </c>
      <c r="F214" s="15">
        <v>10.02</v>
      </c>
      <c r="G214" s="15">
        <v>51.24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>
        <v>75</v>
      </c>
      <c r="V214" s="56">
        <v>15</v>
      </c>
      <c r="W214" s="56">
        <v>75</v>
      </c>
      <c r="X214" s="56">
        <v>0.6</v>
      </c>
      <c r="Y214" s="56">
        <v>0.06</v>
      </c>
      <c r="Z214" s="56"/>
      <c r="AA214" s="56">
        <v>0</v>
      </c>
      <c r="AB214" s="56">
        <v>3</v>
      </c>
      <c r="AC214" s="56"/>
      <c r="AD214" s="56"/>
      <c r="AE214" s="56"/>
      <c r="AF214" s="56">
        <v>1.8</v>
      </c>
      <c r="AG214" s="6">
        <v>0</v>
      </c>
      <c r="AH214" s="6">
        <v>0</v>
      </c>
      <c r="AI214" s="6">
        <v>0</v>
      </c>
      <c r="AJ214" s="6">
        <v>152.69</v>
      </c>
      <c r="AK214" s="6">
        <v>50.63</v>
      </c>
      <c r="AL214" s="6">
        <v>30.02</v>
      </c>
      <c r="AM214" s="6">
        <v>60.03</v>
      </c>
      <c r="AN214" s="6">
        <v>22.71</v>
      </c>
      <c r="AO214" s="6">
        <v>108.58</v>
      </c>
      <c r="AP214" s="6">
        <v>67.34</v>
      </c>
      <c r="AQ214" s="6">
        <v>93.96</v>
      </c>
      <c r="AR214" s="6">
        <v>77.52</v>
      </c>
      <c r="AS214" s="6">
        <v>40.72</v>
      </c>
      <c r="AT214" s="6">
        <v>72.040000000000006</v>
      </c>
      <c r="AU214" s="6">
        <v>602.39</v>
      </c>
      <c r="AV214" s="6">
        <v>70.47</v>
      </c>
      <c r="AW214" s="6">
        <v>196.27</v>
      </c>
      <c r="AX214" s="6">
        <v>85.35</v>
      </c>
      <c r="AY214" s="6">
        <v>56.64</v>
      </c>
      <c r="AZ214" s="6">
        <v>44.89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0.04</v>
      </c>
      <c r="BH214" s="6">
        <v>0.02</v>
      </c>
      <c r="BI214" s="6">
        <v>0.02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0.02</v>
      </c>
      <c r="BQ214" s="6">
        <v>0</v>
      </c>
      <c r="BR214" s="6">
        <v>0</v>
      </c>
      <c r="BS214" s="6">
        <v>0.08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11.73</v>
      </c>
      <c r="CA214" s="6">
        <v>0</v>
      </c>
      <c r="CH214" s="20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s="7" customFormat="1" ht="14.25" x14ac:dyDescent="0.2">
      <c r="A215" s="11"/>
      <c r="B215" s="8" t="s">
        <v>77</v>
      </c>
      <c r="C215" s="16"/>
      <c r="D215" s="16">
        <f t="shared" ref="D215:AF215" si="25">SUM(D208:D214)</f>
        <v>27.19</v>
      </c>
      <c r="E215" s="16">
        <f t="shared" si="25"/>
        <v>22.1</v>
      </c>
      <c r="F215" s="16">
        <f t="shared" si="25"/>
        <v>127.69999999999999</v>
      </c>
      <c r="G215" s="16">
        <f t="shared" si="25"/>
        <v>919.6400000000001</v>
      </c>
      <c r="H215" s="16">
        <f t="shared" si="25"/>
        <v>0</v>
      </c>
      <c r="I215" s="16">
        <f t="shared" si="25"/>
        <v>0</v>
      </c>
      <c r="J215" s="16">
        <f t="shared" si="25"/>
        <v>0</v>
      </c>
      <c r="K215" s="16">
        <f t="shared" si="25"/>
        <v>0</v>
      </c>
      <c r="L215" s="16">
        <f t="shared" si="25"/>
        <v>0</v>
      </c>
      <c r="M215" s="16">
        <f t="shared" si="25"/>
        <v>0</v>
      </c>
      <c r="N215" s="16">
        <f t="shared" si="25"/>
        <v>0</v>
      </c>
      <c r="O215" s="16">
        <f t="shared" si="25"/>
        <v>0</v>
      </c>
      <c r="P215" s="16">
        <f t="shared" si="25"/>
        <v>0</v>
      </c>
      <c r="Q215" s="16">
        <f t="shared" si="25"/>
        <v>0</v>
      </c>
      <c r="R215" s="16">
        <f t="shared" si="25"/>
        <v>0</v>
      </c>
      <c r="S215" s="16">
        <f t="shared" si="25"/>
        <v>0</v>
      </c>
      <c r="T215" s="16">
        <f t="shared" si="25"/>
        <v>0</v>
      </c>
      <c r="U215" s="16">
        <f t="shared" si="25"/>
        <v>142.30000000000001</v>
      </c>
      <c r="V215" s="16">
        <f t="shared" si="25"/>
        <v>97.65</v>
      </c>
      <c r="W215" s="16">
        <f t="shared" si="25"/>
        <v>495.1</v>
      </c>
      <c r="X215" s="16">
        <f t="shared" si="25"/>
        <v>7.9999999999999991</v>
      </c>
      <c r="Y215" s="16">
        <f t="shared" si="25"/>
        <v>0.49</v>
      </c>
      <c r="Z215" s="16">
        <f t="shared" si="25"/>
        <v>0</v>
      </c>
      <c r="AA215" s="16">
        <f t="shared" si="25"/>
        <v>32.379999999999995</v>
      </c>
      <c r="AB215" s="32">
        <f t="shared" si="25"/>
        <v>6449.75</v>
      </c>
      <c r="AC215" s="16">
        <f t="shared" si="25"/>
        <v>0</v>
      </c>
      <c r="AD215" s="16">
        <f t="shared" si="25"/>
        <v>0</v>
      </c>
      <c r="AE215" s="16">
        <f t="shared" si="25"/>
        <v>0</v>
      </c>
      <c r="AF215" s="16">
        <f t="shared" si="25"/>
        <v>6.9899999999999993</v>
      </c>
      <c r="AG215" s="7">
        <v>0</v>
      </c>
      <c r="AH215" s="7">
        <v>441.85</v>
      </c>
      <c r="AI215" s="7">
        <v>479.49</v>
      </c>
      <c r="AJ215" s="7">
        <v>1324.29</v>
      </c>
      <c r="AK215" s="7">
        <v>1114.68</v>
      </c>
      <c r="AL215" s="7">
        <v>387.55</v>
      </c>
      <c r="AM215" s="7">
        <v>766.89</v>
      </c>
      <c r="AN215" s="7">
        <v>121.6</v>
      </c>
      <c r="AO215" s="7">
        <v>912.84</v>
      </c>
      <c r="AP215" s="7">
        <v>475.1</v>
      </c>
      <c r="AQ215" s="7">
        <v>1074.46</v>
      </c>
      <c r="AR215" s="7">
        <v>905.42</v>
      </c>
      <c r="AS215" s="7">
        <v>419.22</v>
      </c>
      <c r="AT215" s="7">
        <v>472.69</v>
      </c>
      <c r="AU215" s="7">
        <v>2609.23</v>
      </c>
      <c r="AV215" s="7">
        <v>158.97</v>
      </c>
      <c r="AW215" s="7">
        <v>825.84</v>
      </c>
      <c r="AX215" s="7">
        <v>528.32000000000005</v>
      </c>
      <c r="AY215" s="7">
        <v>543.92999999999995</v>
      </c>
      <c r="AZ215" s="7">
        <v>271.22000000000003</v>
      </c>
      <c r="BA215" s="7">
        <v>0.53</v>
      </c>
      <c r="BB215" s="7">
        <v>0.38</v>
      </c>
      <c r="BC215" s="7">
        <v>0.28999999999999998</v>
      </c>
      <c r="BD215" s="7">
        <v>0.74</v>
      </c>
      <c r="BE215" s="7">
        <v>0.22</v>
      </c>
      <c r="BF215" s="7">
        <v>0.78</v>
      </c>
      <c r="BG215" s="7">
        <v>0.1</v>
      </c>
      <c r="BH215" s="7">
        <v>3.26</v>
      </c>
      <c r="BI215" s="7">
        <v>0.05</v>
      </c>
      <c r="BJ215" s="7">
        <v>1</v>
      </c>
      <c r="BK215" s="7">
        <v>1.83</v>
      </c>
      <c r="BL215" s="7">
        <v>0.14000000000000001</v>
      </c>
      <c r="BM215" s="7">
        <v>0</v>
      </c>
      <c r="BN215" s="7">
        <v>0.32</v>
      </c>
      <c r="BO215" s="7">
        <v>0.34</v>
      </c>
      <c r="BP215" s="7">
        <v>9.7200000000000006</v>
      </c>
      <c r="BQ215" s="7">
        <v>0</v>
      </c>
      <c r="BR215" s="7">
        <v>0</v>
      </c>
      <c r="BS215" s="7">
        <v>3.84</v>
      </c>
      <c r="BT215" s="7">
        <v>0.21</v>
      </c>
      <c r="BU215" s="7">
        <v>0.02</v>
      </c>
      <c r="BV215" s="7">
        <v>0</v>
      </c>
      <c r="BW215" s="7">
        <v>0</v>
      </c>
      <c r="BX215" s="7">
        <v>0</v>
      </c>
      <c r="BY215" s="7">
        <v>610.80999999999995</v>
      </c>
      <c r="BZ215" s="7">
        <f>$G$215/$G$216*100</f>
        <v>63.597134242482923</v>
      </c>
      <c r="CA215" s="7">
        <v>267.5</v>
      </c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</row>
    <row r="216" spans="1:128" s="7" customFormat="1" ht="14.25" x14ac:dyDescent="0.2">
      <c r="A216" s="11"/>
      <c r="B216" s="8" t="s">
        <v>78</v>
      </c>
      <c r="C216" s="16"/>
      <c r="D216" s="16">
        <f t="shared" ref="D216:AF216" si="26">D215+D206</f>
        <v>39.99</v>
      </c>
      <c r="E216" s="16">
        <f t="shared" si="26"/>
        <v>37.42</v>
      </c>
      <c r="F216" s="16">
        <f t="shared" si="26"/>
        <v>194.82999999999998</v>
      </c>
      <c r="G216" s="16">
        <f t="shared" si="26"/>
        <v>1446.04</v>
      </c>
      <c r="H216" s="16">
        <f t="shared" si="26"/>
        <v>0</v>
      </c>
      <c r="I216" s="16">
        <f t="shared" si="26"/>
        <v>0</v>
      </c>
      <c r="J216" s="16">
        <f t="shared" si="26"/>
        <v>0</v>
      </c>
      <c r="K216" s="16">
        <f t="shared" si="26"/>
        <v>0</v>
      </c>
      <c r="L216" s="16">
        <f t="shared" si="26"/>
        <v>0</v>
      </c>
      <c r="M216" s="16">
        <f t="shared" si="26"/>
        <v>0</v>
      </c>
      <c r="N216" s="16">
        <f t="shared" si="26"/>
        <v>0</v>
      </c>
      <c r="O216" s="16">
        <f t="shared" si="26"/>
        <v>0</v>
      </c>
      <c r="P216" s="16">
        <f t="shared" si="26"/>
        <v>0</v>
      </c>
      <c r="Q216" s="16">
        <f t="shared" si="26"/>
        <v>0</v>
      </c>
      <c r="R216" s="16">
        <f t="shared" si="26"/>
        <v>0</v>
      </c>
      <c r="S216" s="16">
        <f t="shared" si="26"/>
        <v>0</v>
      </c>
      <c r="T216" s="16">
        <f t="shared" si="26"/>
        <v>0</v>
      </c>
      <c r="U216" s="16">
        <f t="shared" si="26"/>
        <v>350.32000000000005</v>
      </c>
      <c r="V216" s="16">
        <f t="shared" si="26"/>
        <v>142.06</v>
      </c>
      <c r="W216" s="16">
        <f t="shared" si="26"/>
        <v>695.96</v>
      </c>
      <c r="X216" s="16">
        <f t="shared" si="26"/>
        <v>14.579999999999998</v>
      </c>
      <c r="Y216" s="16">
        <f t="shared" si="26"/>
        <v>0.69700000000000006</v>
      </c>
      <c r="Z216" s="16">
        <f t="shared" si="26"/>
        <v>0</v>
      </c>
      <c r="AA216" s="16">
        <f t="shared" si="26"/>
        <v>38.679999999999993</v>
      </c>
      <c r="AB216" s="32">
        <f t="shared" si="26"/>
        <v>6547.25</v>
      </c>
      <c r="AC216" s="16">
        <f t="shared" si="26"/>
        <v>0</v>
      </c>
      <c r="AD216" s="16">
        <f t="shared" si="26"/>
        <v>0</v>
      </c>
      <c r="AE216" s="16">
        <f t="shared" si="26"/>
        <v>0</v>
      </c>
      <c r="AF216" s="16">
        <f t="shared" si="26"/>
        <v>8.9699999999999989</v>
      </c>
      <c r="AG216" s="7">
        <v>0</v>
      </c>
      <c r="AH216" s="7">
        <v>961.51</v>
      </c>
      <c r="AI216" s="7">
        <v>924.45</v>
      </c>
      <c r="AJ216" s="7">
        <v>3375.31</v>
      </c>
      <c r="AK216" s="7">
        <v>2068.5700000000002</v>
      </c>
      <c r="AL216" s="7">
        <v>1041.03</v>
      </c>
      <c r="AM216" s="7">
        <v>1624.36</v>
      </c>
      <c r="AN216" s="7">
        <v>419.32</v>
      </c>
      <c r="AO216" s="7">
        <v>2348.86</v>
      </c>
      <c r="AP216" s="7">
        <v>1442.66</v>
      </c>
      <c r="AQ216" s="7">
        <v>3510.99</v>
      </c>
      <c r="AR216" s="7">
        <v>3206.37</v>
      </c>
      <c r="AS216" s="7">
        <v>1065.23</v>
      </c>
      <c r="AT216" s="7">
        <v>1700.38</v>
      </c>
      <c r="AU216" s="7">
        <v>8507.35</v>
      </c>
      <c r="AV216" s="7">
        <v>162.75</v>
      </c>
      <c r="AW216" s="7">
        <v>2545.1999999999998</v>
      </c>
      <c r="AX216" s="7">
        <v>1703.41</v>
      </c>
      <c r="AY216" s="7">
        <v>1501.8</v>
      </c>
      <c r="AZ216" s="7">
        <v>618.14</v>
      </c>
      <c r="BA216" s="7">
        <v>1.58</v>
      </c>
      <c r="BB216" s="7">
        <v>1.83</v>
      </c>
      <c r="BC216" s="7">
        <v>1.43</v>
      </c>
      <c r="BD216" s="7">
        <v>3.54</v>
      </c>
      <c r="BE216" s="7">
        <v>0.46</v>
      </c>
      <c r="BF216" s="7">
        <v>1.87</v>
      </c>
      <c r="BG216" s="7">
        <v>0.15</v>
      </c>
      <c r="BH216" s="7">
        <v>8.56</v>
      </c>
      <c r="BI216" s="7">
        <v>7.0000000000000007E-2</v>
      </c>
      <c r="BJ216" s="7">
        <v>2.57</v>
      </c>
      <c r="BK216" s="7">
        <v>2.66</v>
      </c>
      <c r="BL216" s="7">
        <v>0.78</v>
      </c>
      <c r="BM216" s="7">
        <v>0</v>
      </c>
      <c r="BN216" s="7">
        <v>1.74</v>
      </c>
      <c r="BO216" s="7">
        <v>0.83</v>
      </c>
      <c r="BP216" s="7">
        <v>43.63</v>
      </c>
      <c r="BQ216" s="7">
        <v>0</v>
      </c>
      <c r="BR216" s="7">
        <v>0</v>
      </c>
      <c r="BS216" s="7">
        <v>17.07</v>
      </c>
      <c r="BT216" s="7">
        <v>0.54</v>
      </c>
      <c r="BU216" s="7">
        <v>0.11</v>
      </c>
      <c r="BV216" s="7">
        <v>0</v>
      </c>
      <c r="BW216" s="7">
        <v>0</v>
      </c>
      <c r="BX216" s="7">
        <v>0</v>
      </c>
      <c r="BY216" s="7">
        <v>976.29</v>
      </c>
      <c r="CA216" s="7">
        <v>359.06</v>
      </c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</row>
    <row r="217" spans="1:128" s="7" customFormat="1" ht="14.25" x14ac:dyDescent="0.2">
      <c r="A217" s="27"/>
      <c r="B217" s="22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7"/>
      <c r="AC217" s="80"/>
      <c r="AD217" s="80"/>
      <c r="AE217" s="80"/>
      <c r="AF217" s="80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</row>
    <row r="218" spans="1:128" s="7" customFormat="1" ht="18" customHeight="1" x14ac:dyDescent="0.2">
      <c r="A218" s="27"/>
      <c r="B218" s="22"/>
      <c r="C218" s="28"/>
      <c r="D218" s="28"/>
      <c r="E218" s="28"/>
      <c r="F218" s="94" t="s">
        <v>87</v>
      </c>
      <c r="G218" s="94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</row>
    <row r="219" spans="1:128" s="7" customFormat="1" ht="15.75" customHeight="1" x14ac:dyDescent="0.2">
      <c r="A219" s="27"/>
      <c r="B219" s="22" t="s">
        <v>154</v>
      </c>
      <c r="C219" s="28"/>
      <c r="D219" s="28"/>
      <c r="E219" s="28"/>
      <c r="F219" s="28"/>
      <c r="G219" s="28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</row>
    <row r="220" spans="1:128" x14ac:dyDescent="0.25">
      <c r="B220" s="31" t="s">
        <v>84</v>
      </c>
      <c r="C220" s="13"/>
      <c r="D220" s="13"/>
      <c r="E220" s="13"/>
      <c r="F220" s="13"/>
      <c r="G220" s="13"/>
    </row>
    <row r="221" spans="1:128" s="64" customFormat="1" x14ac:dyDescent="0.25">
      <c r="A221" s="10">
        <v>340</v>
      </c>
      <c r="B221" s="6" t="s">
        <v>123</v>
      </c>
      <c r="C221" s="36">
        <v>150</v>
      </c>
      <c r="D221" s="14">
        <v>15.74</v>
      </c>
      <c r="E221" s="14">
        <v>18.510000000000002</v>
      </c>
      <c r="F221" s="14">
        <v>2.77</v>
      </c>
      <c r="G221" s="14">
        <v>280.60000000000002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>
        <v>111.9</v>
      </c>
      <c r="V221" s="10">
        <v>19.399999999999999</v>
      </c>
      <c r="W221" s="10">
        <v>256.2</v>
      </c>
      <c r="X221" s="10">
        <v>2.9</v>
      </c>
      <c r="Y221" s="10">
        <v>0.1</v>
      </c>
      <c r="Z221" s="10"/>
      <c r="AA221" s="10">
        <v>0.5</v>
      </c>
      <c r="AB221" s="10">
        <v>332.4</v>
      </c>
      <c r="AC221" s="10"/>
      <c r="AD221" s="10"/>
      <c r="AE221" s="10"/>
      <c r="AF221" s="10">
        <v>1.37</v>
      </c>
      <c r="AG221" s="64">
        <v>0</v>
      </c>
      <c r="AH221" s="64">
        <v>24.2</v>
      </c>
      <c r="AI221" s="64">
        <v>21.57</v>
      </c>
      <c r="AJ221" s="64">
        <v>46.53</v>
      </c>
      <c r="AK221" s="64">
        <v>8.7100000000000009</v>
      </c>
      <c r="AL221" s="64">
        <v>7.44</v>
      </c>
      <c r="AM221" s="64">
        <v>14.89</v>
      </c>
      <c r="AN221" s="64">
        <v>0</v>
      </c>
      <c r="AO221" s="64">
        <v>27.92</v>
      </c>
      <c r="AP221" s="64">
        <v>0</v>
      </c>
      <c r="AQ221" s="64">
        <v>0</v>
      </c>
      <c r="AR221" s="64">
        <v>0</v>
      </c>
      <c r="AS221" s="64">
        <v>8.9700000000000006</v>
      </c>
      <c r="AT221" s="64">
        <v>0</v>
      </c>
      <c r="AU221" s="64">
        <v>0</v>
      </c>
      <c r="AV221" s="64">
        <v>0</v>
      </c>
      <c r="AW221" s="64">
        <v>0</v>
      </c>
      <c r="AX221" s="64">
        <v>0</v>
      </c>
      <c r="AY221" s="64">
        <v>0</v>
      </c>
      <c r="AZ221" s="64">
        <v>0</v>
      </c>
      <c r="BA221" s="64">
        <v>0</v>
      </c>
      <c r="BB221" s="64">
        <v>0</v>
      </c>
      <c r="BC221" s="64">
        <v>0</v>
      </c>
      <c r="BD221" s="64">
        <v>0</v>
      </c>
      <c r="BE221" s="64">
        <v>0</v>
      </c>
      <c r="BF221" s="64">
        <v>0</v>
      </c>
      <c r="BG221" s="64">
        <v>0</v>
      </c>
      <c r="BH221" s="64">
        <v>0.22</v>
      </c>
      <c r="BI221" s="64">
        <v>0</v>
      </c>
      <c r="BJ221" s="64">
        <v>0.14000000000000001</v>
      </c>
      <c r="BK221" s="64">
        <v>0.01</v>
      </c>
      <c r="BL221" s="64">
        <v>0.02</v>
      </c>
      <c r="BM221" s="64">
        <v>0</v>
      </c>
      <c r="BN221" s="64">
        <v>0</v>
      </c>
      <c r="BO221" s="64">
        <v>0</v>
      </c>
      <c r="BP221" s="64">
        <v>0.83</v>
      </c>
      <c r="BQ221" s="64">
        <v>0</v>
      </c>
      <c r="BR221" s="64">
        <v>0</v>
      </c>
      <c r="BS221" s="64">
        <v>2.36</v>
      </c>
      <c r="BT221" s="64">
        <v>0</v>
      </c>
      <c r="BU221" s="64">
        <v>0</v>
      </c>
      <c r="BV221" s="64">
        <v>0</v>
      </c>
      <c r="BW221" s="64">
        <v>0</v>
      </c>
      <c r="BX221" s="64">
        <v>0</v>
      </c>
      <c r="BY221" s="64">
        <v>42.08</v>
      </c>
      <c r="CA221" s="64">
        <v>3.68</v>
      </c>
      <c r="CH221" s="65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</row>
    <row r="222" spans="1:128" s="6" customFormat="1" x14ac:dyDescent="0.25">
      <c r="A222" s="10">
        <v>692</v>
      </c>
      <c r="B222" s="6" t="s">
        <v>91</v>
      </c>
      <c r="C222" s="49">
        <v>200</v>
      </c>
      <c r="D222" s="14">
        <v>1.9</v>
      </c>
      <c r="E222" s="14">
        <v>1.6</v>
      </c>
      <c r="F222" s="14">
        <v>17.399999999999999</v>
      </c>
      <c r="G222" s="14">
        <v>92.8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>
        <v>61.4</v>
      </c>
      <c r="V222" s="10">
        <v>6.65</v>
      </c>
      <c r="W222" s="10">
        <v>52.75</v>
      </c>
      <c r="X222" s="10">
        <v>0.3</v>
      </c>
      <c r="Y222" s="10">
        <v>1.9E-2</v>
      </c>
      <c r="Z222" s="10"/>
      <c r="AA222" s="10">
        <v>0.38</v>
      </c>
      <c r="AB222" s="10">
        <v>10.45</v>
      </c>
      <c r="AC222" s="10"/>
      <c r="AD222" s="10"/>
      <c r="AE222" s="10"/>
      <c r="AF222" s="10">
        <v>7.12</v>
      </c>
      <c r="CH222" s="20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s="6" customFormat="1" x14ac:dyDescent="0.25">
      <c r="A223" s="10"/>
      <c r="B223" s="6" t="s">
        <v>90</v>
      </c>
      <c r="C223" s="36">
        <v>50</v>
      </c>
      <c r="D223" s="14">
        <v>4.8</v>
      </c>
      <c r="E223" s="14">
        <v>1.3</v>
      </c>
      <c r="F223" s="14">
        <v>27.2</v>
      </c>
      <c r="G223" s="14">
        <v>146.69999999999999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>
        <v>7</v>
      </c>
      <c r="V223" s="10">
        <v>10.1</v>
      </c>
      <c r="W223" s="10">
        <v>28.4</v>
      </c>
      <c r="X223" s="10">
        <v>0.8</v>
      </c>
      <c r="Y223" s="10">
        <v>0.7</v>
      </c>
      <c r="Z223" s="10"/>
      <c r="AA223" s="10">
        <v>0</v>
      </c>
      <c r="AB223" s="10">
        <v>0</v>
      </c>
      <c r="AC223" s="10"/>
      <c r="AD223" s="10"/>
      <c r="AE223" s="10"/>
      <c r="AF223" s="10">
        <v>0.4</v>
      </c>
      <c r="AG223" s="6">
        <v>0</v>
      </c>
      <c r="AH223" s="6">
        <v>1.24</v>
      </c>
      <c r="AI223" s="6">
        <v>1.19</v>
      </c>
      <c r="AJ223" s="6">
        <v>308.36</v>
      </c>
      <c r="AK223" s="6">
        <v>167.14</v>
      </c>
      <c r="AL223" s="6">
        <v>103.43</v>
      </c>
      <c r="AM223" s="6">
        <v>142.86000000000001</v>
      </c>
      <c r="AN223" s="6">
        <v>51.65</v>
      </c>
      <c r="AO223" s="6">
        <v>241.97</v>
      </c>
      <c r="AP223" s="6">
        <v>215.05</v>
      </c>
      <c r="AQ223" s="6">
        <v>620.04999999999995</v>
      </c>
      <c r="AR223" s="6">
        <v>464.25</v>
      </c>
      <c r="AS223" s="6">
        <v>110.36</v>
      </c>
      <c r="AT223" s="6">
        <v>256.87</v>
      </c>
      <c r="AU223" s="6">
        <v>1071.3800000000001</v>
      </c>
      <c r="AV223" s="6">
        <v>1.62</v>
      </c>
      <c r="AW223" s="6">
        <v>214.42</v>
      </c>
      <c r="AX223" s="6">
        <v>180.05</v>
      </c>
      <c r="AY223" s="6">
        <v>143.88</v>
      </c>
      <c r="AZ223" s="6">
        <v>57.98</v>
      </c>
      <c r="BA223" s="6">
        <v>0.38</v>
      </c>
      <c r="BB223" s="6">
        <v>0.34</v>
      </c>
      <c r="BC223" s="6">
        <v>0.27</v>
      </c>
      <c r="BD223" s="6">
        <v>0.66</v>
      </c>
      <c r="BE223" s="6">
        <v>0.12</v>
      </c>
      <c r="BF223" s="6">
        <v>0.48</v>
      </c>
      <c r="BG223" s="6">
        <v>0</v>
      </c>
      <c r="BH223" s="6">
        <v>2</v>
      </c>
      <c r="BI223" s="6">
        <v>0</v>
      </c>
      <c r="BJ223" s="6">
        <v>0.62</v>
      </c>
      <c r="BK223" s="6">
        <v>1.82</v>
      </c>
      <c r="BL223" s="6">
        <v>0.13</v>
      </c>
      <c r="BM223" s="6">
        <v>0</v>
      </c>
      <c r="BN223" s="6">
        <v>0.32</v>
      </c>
      <c r="BO223" s="6">
        <v>0.21</v>
      </c>
      <c r="BP223" s="6">
        <v>8.26</v>
      </c>
      <c r="BQ223" s="6">
        <v>0</v>
      </c>
      <c r="BR223" s="6">
        <v>0</v>
      </c>
      <c r="BS223" s="6">
        <v>2.52</v>
      </c>
      <c r="BT223" s="6">
        <v>0.06</v>
      </c>
      <c r="BU223" s="6">
        <v>0.02</v>
      </c>
      <c r="BV223" s="6">
        <v>0</v>
      </c>
      <c r="BW223" s="6">
        <v>0</v>
      </c>
      <c r="BX223" s="6">
        <v>0</v>
      </c>
      <c r="BY223" s="6">
        <v>123.02</v>
      </c>
      <c r="CA223" s="6">
        <v>40.24</v>
      </c>
      <c r="CH223" s="20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s="6" customFormat="1" x14ac:dyDescent="0.25">
      <c r="A224" s="10"/>
      <c r="B224" s="6" t="s">
        <v>116</v>
      </c>
      <c r="C224" s="36">
        <v>100</v>
      </c>
      <c r="D224" s="14">
        <v>2.57</v>
      </c>
      <c r="E224" s="14">
        <v>10.1</v>
      </c>
      <c r="F224" s="14">
        <v>13.15</v>
      </c>
      <c r="G224" s="14">
        <v>153.69999999999999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>
        <v>31.4</v>
      </c>
      <c r="V224" s="10">
        <v>45.05</v>
      </c>
      <c r="W224" s="10">
        <v>70.8</v>
      </c>
      <c r="X224" s="10">
        <v>1.32</v>
      </c>
      <c r="Y224" s="10">
        <v>0.1</v>
      </c>
      <c r="Z224" s="10"/>
      <c r="AA224" s="10">
        <v>5.4</v>
      </c>
      <c r="AB224" s="10">
        <v>1588</v>
      </c>
      <c r="AC224" s="10"/>
      <c r="AD224" s="10"/>
      <c r="AE224" s="10"/>
      <c r="AF224" s="10">
        <v>5.0199999999999996</v>
      </c>
      <c r="AG224" s="6">
        <v>0</v>
      </c>
      <c r="AH224" s="6">
        <v>0.49</v>
      </c>
      <c r="AI224" s="6">
        <v>0.56000000000000005</v>
      </c>
      <c r="AJ224" s="6">
        <v>31.95</v>
      </c>
      <c r="AK224" s="6">
        <v>36.68</v>
      </c>
      <c r="AL224" s="6">
        <v>23.51</v>
      </c>
      <c r="AM224" s="6">
        <v>105.72</v>
      </c>
      <c r="AN224" s="6">
        <v>5.63</v>
      </c>
      <c r="AO224" s="6">
        <v>31.84</v>
      </c>
      <c r="AP224" s="6">
        <v>52.9</v>
      </c>
      <c r="AQ224" s="6">
        <v>164.49</v>
      </c>
      <c r="AR224" s="6">
        <v>148.88</v>
      </c>
      <c r="AS224" s="6">
        <v>22.61</v>
      </c>
      <c r="AT224" s="6">
        <v>14.34</v>
      </c>
      <c r="AU224" s="6">
        <v>202.26</v>
      </c>
      <c r="AV224" s="6">
        <v>6.36</v>
      </c>
      <c r="AW224" s="6">
        <v>198.36</v>
      </c>
      <c r="AX224" s="6">
        <v>139.74</v>
      </c>
      <c r="AY224" s="6">
        <v>23.92</v>
      </c>
      <c r="AZ224" s="6">
        <v>31.2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0.08</v>
      </c>
      <c r="BI224" s="6">
        <v>0</v>
      </c>
      <c r="BJ224" s="6">
        <v>0.01</v>
      </c>
      <c r="BK224" s="6">
        <v>0</v>
      </c>
      <c r="BL224" s="6">
        <v>0</v>
      </c>
      <c r="BM224" s="6">
        <v>0</v>
      </c>
      <c r="BN224" s="6">
        <v>0</v>
      </c>
      <c r="BO224" s="6">
        <v>0.01</v>
      </c>
      <c r="BP224" s="6">
        <v>0.06</v>
      </c>
      <c r="BQ224" s="6">
        <v>0</v>
      </c>
      <c r="BR224" s="6">
        <v>0</v>
      </c>
      <c r="BS224" s="6">
        <v>0.12</v>
      </c>
      <c r="BT224" s="6">
        <v>0.1</v>
      </c>
      <c r="BU224" s="6">
        <v>0</v>
      </c>
      <c r="BV224" s="6">
        <v>0</v>
      </c>
      <c r="BW224" s="6">
        <v>0</v>
      </c>
      <c r="BX224" s="6">
        <v>0</v>
      </c>
      <c r="BY224" s="6">
        <v>210.3</v>
      </c>
      <c r="CA224" s="6">
        <v>27.7</v>
      </c>
      <c r="CH224" s="20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s="7" customFormat="1" ht="14.25" x14ac:dyDescent="0.2">
      <c r="A225" s="11"/>
      <c r="B225" s="8" t="s">
        <v>75</v>
      </c>
      <c r="C225" s="16"/>
      <c r="D225" s="16">
        <f t="shared" ref="D225:AF225" si="27">SUM(D221:D224)</f>
        <v>25.01</v>
      </c>
      <c r="E225" s="16">
        <f t="shared" si="27"/>
        <v>31.510000000000005</v>
      </c>
      <c r="F225" s="16">
        <f t="shared" si="27"/>
        <v>60.519999999999996</v>
      </c>
      <c r="G225" s="16">
        <f t="shared" si="27"/>
        <v>673.8</v>
      </c>
      <c r="H225" s="16">
        <f t="shared" si="27"/>
        <v>0</v>
      </c>
      <c r="I225" s="16">
        <f t="shared" si="27"/>
        <v>0</v>
      </c>
      <c r="J225" s="16">
        <f t="shared" si="27"/>
        <v>0</v>
      </c>
      <c r="K225" s="16">
        <f t="shared" si="27"/>
        <v>0</v>
      </c>
      <c r="L225" s="16">
        <f t="shared" si="27"/>
        <v>0</v>
      </c>
      <c r="M225" s="16">
        <f t="shared" si="27"/>
        <v>0</v>
      </c>
      <c r="N225" s="16">
        <f t="shared" si="27"/>
        <v>0</v>
      </c>
      <c r="O225" s="16">
        <f t="shared" si="27"/>
        <v>0</v>
      </c>
      <c r="P225" s="16">
        <f t="shared" si="27"/>
        <v>0</v>
      </c>
      <c r="Q225" s="16">
        <f t="shared" si="27"/>
        <v>0</v>
      </c>
      <c r="R225" s="16">
        <f t="shared" si="27"/>
        <v>0</v>
      </c>
      <c r="S225" s="16">
        <f t="shared" si="27"/>
        <v>0</v>
      </c>
      <c r="T225" s="16">
        <f t="shared" si="27"/>
        <v>0</v>
      </c>
      <c r="U225" s="16">
        <f t="shared" si="27"/>
        <v>211.70000000000002</v>
      </c>
      <c r="V225" s="16">
        <f t="shared" si="27"/>
        <v>81.199999999999989</v>
      </c>
      <c r="W225" s="16">
        <f t="shared" si="27"/>
        <v>408.15</v>
      </c>
      <c r="X225" s="16">
        <f t="shared" si="27"/>
        <v>5.32</v>
      </c>
      <c r="Y225" s="16">
        <f t="shared" si="27"/>
        <v>0.91899999999999993</v>
      </c>
      <c r="Z225" s="16">
        <f t="shared" si="27"/>
        <v>0</v>
      </c>
      <c r="AA225" s="16">
        <f t="shared" si="27"/>
        <v>6.28</v>
      </c>
      <c r="AB225" s="32">
        <f t="shared" si="27"/>
        <v>1930.85</v>
      </c>
      <c r="AC225" s="16">
        <f t="shared" si="27"/>
        <v>0</v>
      </c>
      <c r="AD225" s="16">
        <f t="shared" si="27"/>
        <v>0</v>
      </c>
      <c r="AE225" s="16">
        <f t="shared" si="27"/>
        <v>0</v>
      </c>
      <c r="AF225" s="16">
        <f t="shared" si="27"/>
        <v>13.91</v>
      </c>
      <c r="AG225" s="7">
        <v>0</v>
      </c>
      <c r="AH225" s="7">
        <v>65.39</v>
      </c>
      <c r="AI225" s="7">
        <v>64.5</v>
      </c>
      <c r="AJ225" s="7">
        <v>594.39</v>
      </c>
      <c r="AK225" s="7">
        <v>317.04000000000002</v>
      </c>
      <c r="AL225" s="7">
        <v>178.81</v>
      </c>
      <c r="AM225" s="7">
        <v>357.62</v>
      </c>
      <c r="AN225" s="7">
        <v>89.3</v>
      </c>
      <c r="AO225" s="7">
        <v>444.2</v>
      </c>
      <c r="AP225" s="7">
        <v>359.97</v>
      </c>
      <c r="AQ225" s="7">
        <v>917.42</v>
      </c>
      <c r="AR225" s="7">
        <v>844.85</v>
      </c>
      <c r="AS225" s="7">
        <v>192.96</v>
      </c>
      <c r="AT225" s="7">
        <v>366.98</v>
      </c>
      <c r="AU225" s="7">
        <v>2049.2399999999998</v>
      </c>
      <c r="AV225" s="7">
        <v>78.45</v>
      </c>
      <c r="AW225" s="7">
        <v>646.95000000000005</v>
      </c>
      <c r="AX225" s="7">
        <v>442.38</v>
      </c>
      <c r="AY225" s="7">
        <v>250.74</v>
      </c>
      <c r="AZ225" s="7">
        <v>144.41</v>
      </c>
      <c r="BA225" s="7">
        <v>0.41</v>
      </c>
      <c r="BB225" s="7">
        <v>0.35</v>
      </c>
      <c r="BC225" s="7">
        <v>0.27</v>
      </c>
      <c r="BD225" s="7">
        <v>0.68</v>
      </c>
      <c r="BE225" s="7">
        <v>0.14000000000000001</v>
      </c>
      <c r="BF225" s="7">
        <v>0.55000000000000004</v>
      </c>
      <c r="BG225" s="7">
        <v>0.05</v>
      </c>
      <c r="BH225" s="7">
        <v>2.5499999999999998</v>
      </c>
      <c r="BI225" s="7">
        <v>0.02</v>
      </c>
      <c r="BJ225" s="7">
        <v>0.84</v>
      </c>
      <c r="BK225" s="7">
        <v>1.83</v>
      </c>
      <c r="BL225" s="7">
        <v>0.16</v>
      </c>
      <c r="BM225" s="7">
        <v>0</v>
      </c>
      <c r="BN225" s="7">
        <v>0.33</v>
      </c>
      <c r="BO225" s="7">
        <v>0.25</v>
      </c>
      <c r="BP225" s="7">
        <v>9.39</v>
      </c>
      <c r="BQ225" s="7">
        <v>0</v>
      </c>
      <c r="BR225" s="7">
        <v>0</v>
      </c>
      <c r="BS225" s="7">
        <v>5.0999999999999996</v>
      </c>
      <c r="BT225" s="7">
        <v>0.17</v>
      </c>
      <c r="BU225" s="7">
        <v>0.02</v>
      </c>
      <c r="BV225" s="7">
        <v>0</v>
      </c>
      <c r="BW225" s="7">
        <v>0</v>
      </c>
      <c r="BX225" s="7">
        <v>0</v>
      </c>
      <c r="BY225" s="7">
        <v>438.86</v>
      </c>
      <c r="BZ225" s="7">
        <f>$G$225/$G$235*100</f>
        <v>40.865340878077184</v>
      </c>
      <c r="CA225" s="7">
        <v>87.11</v>
      </c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</row>
    <row r="226" spans="1:128" x14ac:dyDescent="0.25">
      <c r="B226" s="31" t="s">
        <v>76</v>
      </c>
      <c r="C226" s="13"/>
      <c r="D226" s="13"/>
      <c r="E226" s="13"/>
      <c r="F226" s="13"/>
      <c r="G226" s="13"/>
    </row>
    <row r="227" spans="1:128" x14ac:dyDescent="0.25">
      <c r="A227" s="43"/>
      <c r="B227" s="19" t="s">
        <v>161</v>
      </c>
      <c r="C227" s="51">
        <v>60</v>
      </c>
      <c r="D227" s="34">
        <v>0.89</v>
      </c>
      <c r="E227" s="34">
        <v>6.05</v>
      </c>
      <c r="F227" s="34">
        <v>5.24</v>
      </c>
      <c r="G227" s="34">
        <v>79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>
        <v>22.02</v>
      </c>
      <c r="V227" s="35">
        <v>13.09</v>
      </c>
      <c r="W227" s="35">
        <v>25.71</v>
      </c>
      <c r="X227" s="35">
        <v>0.83</v>
      </c>
      <c r="Y227" s="35">
        <v>0.01</v>
      </c>
      <c r="Z227" s="35"/>
      <c r="AA227" s="35">
        <v>5.5</v>
      </c>
      <c r="AB227" s="35">
        <v>1.19</v>
      </c>
      <c r="AC227" s="35"/>
      <c r="AD227" s="35"/>
      <c r="AE227" s="35"/>
      <c r="AF227" s="35">
        <v>2.7</v>
      </c>
    </row>
    <row r="228" spans="1:128" s="6" customFormat="1" x14ac:dyDescent="0.25">
      <c r="A228" s="43">
        <v>135</v>
      </c>
      <c r="B228" s="6" t="s">
        <v>143</v>
      </c>
      <c r="C228" s="49">
        <v>200</v>
      </c>
      <c r="D228" s="14">
        <v>1.53</v>
      </c>
      <c r="E228" s="14">
        <v>3.3</v>
      </c>
      <c r="F228" s="14">
        <v>8.9</v>
      </c>
      <c r="G228" s="14">
        <v>144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>
        <v>17.600000000000001</v>
      </c>
      <c r="V228" s="10">
        <v>17.399999999999999</v>
      </c>
      <c r="W228" s="10">
        <v>41.3</v>
      </c>
      <c r="X228" s="10">
        <v>0.6</v>
      </c>
      <c r="Y228" s="10">
        <v>0.06</v>
      </c>
      <c r="Z228" s="10"/>
      <c r="AA228" s="10">
        <v>15.8</v>
      </c>
      <c r="AB228" s="10">
        <v>191.4</v>
      </c>
      <c r="AC228" s="10"/>
      <c r="AD228" s="10"/>
      <c r="AE228" s="10"/>
      <c r="AF228" s="10">
        <v>0.6</v>
      </c>
      <c r="AG228" s="6">
        <v>0</v>
      </c>
      <c r="AH228" s="6">
        <v>165.27</v>
      </c>
      <c r="AI228" s="6">
        <v>182.32</v>
      </c>
      <c r="AJ228" s="6">
        <v>271.73</v>
      </c>
      <c r="AK228" s="6">
        <v>259.45999999999998</v>
      </c>
      <c r="AL228" s="6">
        <v>35.6</v>
      </c>
      <c r="AM228" s="6">
        <v>144.71</v>
      </c>
      <c r="AN228" s="6">
        <v>48.01</v>
      </c>
      <c r="AO228" s="6">
        <v>170.45</v>
      </c>
      <c r="AP228" s="6">
        <v>163.03</v>
      </c>
      <c r="AQ228" s="6">
        <v>306.83</v>
      </c>
      <c r="AR228" s="6">
        <v>372.98</v>
      </c>
      <c r="AS228" s="6">
        <v>76.180000000000007</v>
      </c>
      <c r="AT228" s="6">
        <v>161.01</v>
      </c>
      <c r="AU228" s="6">
        <v>580.44000000000005</v>
      </c>
      <c r="AV228" s="6">
        <v>1.6</v>
      </c>
      <c r="AW228" s="6">
        <v>113.74</v>
      </c>
      <c r="AX228" s="6">
        <v>139.59</v>
      </c>
      <c r="AY228" s="6">
        <v>117.19</v>
      </c>
      <c r="AZ228" s="6">
        <v>43.6</v>
      </c>
      <c r="BA228" s="6">
        <v>0.11</v>
      </c>
      <c r="BB228" s="6">
        <v>0.03</v>
      </c>
      <c r="BC228" s="6">
        <v>0.02</v>
      </c>
      <c r="BD228" s="6">
        <v>0.06</v>
      </c>
      <c r="BE228" s="6">
        <v>7.0000000000000007E-2</v>
      </c>
      <c r="BF228" s="6">
        <v>0.25</v>
      </c>
      <c r="BG228" s="6">
        <v>0</v>
      </c>
      <c r="BH228" s="6">
        <v>0.75</v>
      </c>
      <c r="BI228" s="6">
        <v>0</v>
      </c>
      <c r="BJ228" s="6">
        <v>0.24</v>
      </c>
      <c r="BK228" s="6">
        <v>0</v>
      </c>
      <c r="BL228" s="6">
        <v>0</v>
      </c>
      <c r="BM228" s="6">
        <v>0</v>
      </c>
      <c r="BN228" s="6">
        <v>0.03</v>
      </c>
      <c r="BO228" s="6">
        <v>0.08</v>
      </c>
      <c r="BP228" s="6">
        <v>0.77</v>
      </c>
      <c r="BQ228" s="6">
        <v>0</v>
      </c>
      <c r="BR228" s="6">
        <v>0</v>
      </c>
      <c r="BS228" s="6">
        <v>0.21</v>
      </c>
      <c r="BT228" s="6">
        <v>0.02</v>
      </c>
      <c r="BU228" s="6">
        <v>0</v>
      </c>
      <c r="BV228" s="6">
        <v>0</v>
      </c>
      <c r="BW228" s="6">
        <v>0</v>
      </c>
      <c r="BX228" s="6">
        <v>0</v>
      </c>
      <c r="BY228" s="6">
        <v>192.08</v>
      </c>
      <c r="CA228" s="6">
        <v>141.41999999999999</v>
      </c>
      <c r="CH228" s="20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s="6" customFormat="1" x14ac:dyDescent="0.25">
      <c r="A229" s="43"/>
      <c r="B229" s="6" t="s">
        <v>144</v>
      </c>
      <c r="C229" s="49">
        <v>100</v>
      </c>
      <c r="D229" s="14">
        <v>13.87</v>
      </c>
      <c r="E229" s="14">
        <v>22.43</v>
      </c>
      <c r="F229" s="14">
        <v>5.19</v>
      </c>
      <c r="G229" s="14">
        <v>278.08999999999997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>
        <v>31.11</v>
      </c>
      <c r="V229" s="10">
        <v>20.43</v>
      </c>
      <c r="W229" s="10">
        <v>156.69</v>
      </c>
      <c r="X229" s="10">
        <v>2.11</v>
      </c>
      <c r="Y229" s="10">
        <v>0.06</v>
      </c>
      <c r="Z229" s="10"/>
      <c r="AA229" s="10">
        <v>2.2000000000000002</v>
      </c>
      <c r="AB229" s="10">
        <v>31.68</v>
      </c>
      <c r="AC229" s="10"/>
      <c r="AD229" s="10"/>
      <c r="AE229" s="10"/>
      <c r="AF229" s="10">
        <v>3.48</v>
      </c>
      <c r="CH229" s="20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s="64" customFormat="1" x14ac:dyDescent="0.25">
      <c r="A230" s="43">
        <v>516</v>
      </c>
      <c r="B230" s="6" t="s">
        <v>98</v>
      </c>
      <c r="C230" s="49">
        <v>150</v>
      </c>
      <c r="D230" s="14">
        <v>6.7</v>
      </c>
      <c r="E230" s="14">
        <v>9</v>
      </c>
      <c r="F230" s="14">
        <v>26.1</v>
      </c>
      <c r="G230" s="14">
        <v>211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>
        <v>13.13</v>
      </c>
      <c r="V230" s="10">
        <v>23.6</v>
      </c>
      <c r="W230" s="10">
        <v>60.9</v>
      </c>
      <c r="X230" s="10">
        <v>1.31</v>
      </c>
      <c r="Y230" s="10">
        <v>0.13</v>
      </c>
      <c r="Z230" s="10"/>
      <c r="AA230" s="10">
        <v>0</v>
      </c>
      <c r="AB230" s="10">
        <v>25.2</v>
      </c>
      <c r="AC230" s="10"/>
      <c r="AD230" s="10"/>
      <c r="AE230" s="10"/>
      <c r="AF230" s="10">
        <v>0.8</v>
      </c>
      <c r="AG230" s="64">
        <v>0</v>
      </c>
      <c r="AH230" s="64">
        <v>283.5</v>
      </c>
      <c r="AI230" s="64">
        <v>255.15</v>
      </c>
      <c r="AJ230" s="64">
        <v>340.65</v>
      </c>
      <c r="AK230" s="64">
        <v>377.55</v>
      </c>
      <c r="AL230" s="64">
        <v>49.95</v>
      </c>
      <c r="AM230" s="64">
        <v>160.65</v>
      </c>
      <c r="AN230" s="64">
        <v>91.35</v>
      </c>
      <c r="AO230" s="64">
        <v>166.05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  <c r="BG230" s="64">
        <v>0</v>
      </c>
      <c r="BH230" s="64">
        <v>0</v>
      </c>
      <c r="BI230" s="64">
        <v>0</v>
      </c>
      <c r="BJ230" s="64">
        <v>0</v>
      </c>
      <c r="BK230" s="64">
        <v>0</v>
      </c>
      <c r="BL230" s="64">
        <v>0</v>
      </c>
      <c r="BM230" s="64">
        <v>0</v>
      </c>
      <c r="BN230" s="64">
        <v>0</v>
      </c>
      <c r="BO230" s="64">
        <v>0</v>
      </c>
      <c r="BP230" s="64">
        <v>0</v>
      </c>
      <c r="BQ230" s="64">
        <v>0</v>
      </c>
      <c r="BR230" s="64">
        <v>0</v>
      </c>
      <c r="BS230" s="64">
        <v>0</v>
      </c>
      <c r="BT230" s="64">
        <v>0</v>
      </c>
      <c r="BU230" s="64">
        <v>0</v>
      </c>
      <c r="BV230" s="64">
        <v>0</v>
      </c>
      <c r="BW230" s="64">
        <v>0</v>
      </c>
      <c r="BX230" s="64">
        <v>0</v>
      </c>
      <c r="BY230" s="64">
        <v>30.85</v>
      </c>
      <c r="CA230" s="64">
        <v>0</v>
      </c>
      <c r="CH230" s="65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</row>
    <row r="231" spans="1:128" s="6" customFormat="1" x14ac:dyDescent="0.25">
      <c r="A231" s="43">
        <v>705</v>
      </c>
      <c r="B231" s="6" t="s">
        <v>145</v>
      </c>
      <c r="C231" s="36">
        <v>180</v>
      </c>
      <c r="D231" s="14">
        <v>0.68</v>
      </c>
      <c r="E231" s="14">
        <v>0.28000000000000003</v>
      </c>
      <c r="F231" s="14">
        <v>29.62</v>
      </c>
      <c r="G231" s="14">
        <v>123.7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>
        <v>12.6</v>
      </c>
      <c r="V231" s="10">
        <v>3.4</v>
      </c>
      <c r="W231" s="10">
        <v>3.4</v>
      </c>
      <c r="X231" s="10">
        <v>0.66</v>
      </c>
      <c r="Y231" s="10">
        <v>0.01</v>
      </c>
      <c r="Z231" s="10"/>
      <c r="AA231" s="10">
        <v>6.5</v>
      </c>
      <c r="AB231" s="10">
        <v>163.4</v>
      </c>
      <c r="AC231" s="10"/>
      <c r="AD231" s="10"/>
      <c r="AE231" s="10"/>
      <c r="AF231" s="10">
        <v>0.76</v>
      </c>
      <c r="AG231" s="6">
        <v>0</v>
      </c>
      <c r="AH231" s="6">
        <v>13.58</v>
      </c>
      <c r="AI231" s="6">
        <v>12.34</v>
      </c>
      <c r="AJ231" s="6">
        <v>129.27000000000001</v>
      </c>
      <c r="AK231" s="6">
        <v>110.1</v>
      </c>
      <c r="AL231" s="6">
        <v>41.07</v>
      </c>
      <c r="AM231" s="6">
        <v>84.74</v>
      </c>
      <c r="AN231" s="6">
        <v>20.58</v>
      </c>
      <c r="AO231" s="6">
        <v>107.28</v>
      </c>
      <c r="AP231" s="6">
        <v>128.62</v>
      </c>
      <c r="AQ231" s="6">
        <v>153.05000000000001</v>
      </c>
      <c r="AR231" s="6">
        <v>300.72000000000003</v>
      </c>
      <c r="AS231" s="6">
        <v>52.89</v>
      </c>
      <c r="AT231" s="6">
        <v>88.2</v>
      </c>
      <c r="AU231" s="6">
        <v>541.96</v>
      </c>
      <c r="AV231" s="6">
        <v>1.67</v>
      </c>
      <c r="AW231" s="6">
        <v>123.53</v>
      </c>
      <c r="AX231" s="6">
        <v>112.78</v>
      </c>
      <c r="AY231" s="6">
        <v>91.02</v>
      </c>
      <c r="AZ231" s="6">
        <v>38.700000000000003</v>
      </c>
      <c r="BA231" s="6">
        <v>0.19</v>
      </c>
      <c r="BB231" s="6">
        <v>0.05</v>
      </c>
      <c r="BC231" s="6">
        <v>0.04</v>
      </c>
      <c r="BD231" s="6">
        <v>0.1</v>
      </c>
      <c r="BE231" s="6">
        <v>0.13</v>
      </c>
      <c r="BF231" s="6">
        <v>1.43</v>
      </c>
      <c r="BG231" s="6">
        <v>0</v>
      </c>
      <c r="BH231" s="6">
        <v>40.75</v>
      </c>
      <c r="BI231" s="6">
        <v>0</v>
      </c>
      <c r="BJ231" s="6">
        <v>46.05</v>
      </c>
      <c r="BK231" s="6">
        <v>2.17</v>
      </c>
      <c r="BL231" s="6">
        <v>0</v>
      </c>
      <c r="BM231" s="6">
        <v>0</v>
      </c>
      <c r="BN231" s="6">
        <v>0</v>
      </c>
      <c r="BO231" s="6">
        <v>1.81</v>
      </c>
      <c r="BP231" s="6">
        <v>58.33</v>
      </c>
      <c r="BQ231" s="6">
        <v>0</v>
      </c>
      <c r="BR231" s="6">
        <v>0</v>
      </c>
      <c r="BS231" s="6">
        <v>11.06</v>
      </c>
      <c r="BT231" s="6">
        <v>0.01</v>
      </c>
      <c r="BU231" s="6">
        <v>0</v>
      </c>
      <c r="BV231" s="6">
        <v>0</v>
      </c>
      <c r="BW231" s="6">
        <v>0</v>
      </c>
      <c r="BX231" s="6">
        <v>0</v>
      </c>
      <c r="BY231" s="6">
        <v>165.2</v>
      </c>
      <c r="CA231" s="6">
        <v>99.91</v>
      </c>
      <c r="CH231" s="20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s="6" customFormat="1" x14ac:dyDescent="0.25">
      <c r="A232" s="43"/>
      <c r="B232" s="6" t="s">
        <v>90</v>
      </c>
      <c r="C232" s="36">
        <v>30</v>
      </c>
      <c r="D232" s="14">
        <v>2.9</v>
      </c>
      <c r="E232" s="14">
        <v>0.8</v>
      </c>
      <c r="F232" s="14">
        <v>16.3</v>
      </c>
      <c r="G232" s="14">
        <v>88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>
        <v>6.9</v>
      </c>
      <c r="V232" s="10">
        <v>9.9</v>
      </c>
      <c r="W232" s="10">
        <v>26.1</v>
      </c>
      <c r="X232" s="10">
        <v>0.6</v>
      </c>
      <c r="Y232" s="10">
        <v>0.05</v>
      </c>
      <c r="Z232" s="10"/>
      <c r="AA232" s="10">
        <v>0</v>
      </c>
      <c r="AB232" s="10">
        <v>0</v>
      </c>
      <c r="AC232" s="10"/>
      <c r="AD232" s="10"/>
      <c r="AE232" s="10"/>
      <c r="AF232" s="10">
        <v>0.39</v>
      </c>
      <c r="AG232" s="6">
        <v>0</v>
      </c>
      <c r="AH232" s="6">
        <v>0</v>
      </c>
      <c r="AI232" s="6">
        <v>0</v>
      </c>
      <c r="AJ232" s="6">
        <v>31.72</v>
      </c>
      <c r="AK232" s="6">
        <v>36.1</v>
      </c>
      <c r="AL232" s="6">
        <v>23.47</v>
      </c>
      <c r="AM232" s="6">
        <v>105.6</v>
      </c>
      <c r="AN232" s="6">
        <v>5.67</v>
      </c>
      <c r="AO232" s="6">
        <v>30.94</v>
      </c>
      <c r="AP232" s="6">
        <v>53.28</v>
      </c>
      <c r="AQ232" s="6">
        <v>165.69</v>
      </c>
      <c r="AR232" s="6">
        <v>149.97</v>
      </c>
      <c r="AS232" s="6">
        <v>22.14</v>
      </c>
      <c r="AT232" s="6">
        <v>14.44</v>
      </c>
      <c r="AU232" s="6">
        <v>203.74</v>
      </c>
      <c r="AV232" s="6">
        <v>6.41</v>
      </c>
      <c r="AW232" s="6">
        <v>199.8</v>
      </c>
      <c r="AX232" s="6">
        <v>140.76</v>
      </c>
      <c r="AY232" s="6">
        <v>24.09</v>
      </c>
      <c r="AZ232" s="6">
        <v>31.42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0.09</v>
      </c>
      <c r="BI232" s="6">
        <v>0</v>
      </c>
      <c r="BJ232" s="6">
        <v>0.01</v>
      </c>
      <c r="BK232" s="6">
        <v>0</v>
      </c>
      <c r="BL232" s="6">
        <v>0</v>
      </c>
      <c r="BM232" s="6">
        <v>0</v>
      </c>
      <c r="BN232" s="6">
        <v>0</v>
      </c>
      <c r="BO232" s="6">
        <v>0.01</v>
      </c>
      <c r="BP232" s="6">
        <v>7.0000000000000007E-2</v>
      </c>
      <c r="BQ232" s="6">
        <v>0</v>
      </c>
      <c r="BR232" s="6">
        <v>0</v>
      </c>
      <c r="BS232" s="6">
        <v>0.11</v>
      </c>
      <c r="BT232" s="6">
        <v>0.11</v>
      </c>
      <c r="BU232" s="6">
        <v>0</v>
      </c>
      <c r="BV232" s="6">
        <v>0</v>
      </c>
      <c r="BW232" s="6">
        <v>0</v>
      </c>
      <c r="BX232" s="6">
        <v>0</v>
      </c>
      <c r="BY232" s="6">
        <v>200.03</v>
      </c>
      <c r="CA232" s="6">
        <v>30.08</v>
      </c>
      <c r="CH232" s="20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s="6" customFormat="1" x14ac:dyDescent="0.25">
      <c r="A233" s="44"/>
      <c r="B233" s="6" t="s">
        <v>113</v>
      </c>
      <c r="C233" s="36">
        <v>30</v>
      </c>
      <c r="D233" s="15">
        <v>1.98</v>
      </c>
      <c r="E233" s="15">
        <v>0.36</v>
      </c>
      <c r="F233" s="15">
        <v>10.02</v>
      </c>
      <c r="G233" s="15">
        <v>51.24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>
        <v>75</v>
      </c>
      <c r="V233" s="56">
        <v>15</v>
      </c>
      <c r="W233" s="56">
        <v>75</v>
      </c>
      <c r="X233" s="56">
        <v>0.6</v>
      </c>
      <c r="Y233" s="56">
        <v>0.06</v>
      </c>
      <c r="Z233" s="56"/>
      <c r="AA233" s="56"/>
      <c r="AB233" s="56">
        <v>3</v>
      </c>
      <c r="AC233" s="56"/>
      <c r="AD233" s="56"/>
      <c r="AE233" s="56"/>
      <c r="AF233" s="56">
        <v>1.8</v>
      </c>
      <c r="AG233" s="6">
        <v>0</v>
      </c>
      <c r="AH233" s="6">
        <v>0</v>
      </c>
      <c r="AI233" s="6">
        <v>0</v>
      </c>
      <c r="AJ233" s="6">
        <v>152.69</v>
      </c>
      <c r="AK233" s="6">
        <v>50.63</v>
      </c>
      <c r="AL233" s="6">
        <v>30.02</v>
      </c>
      <c r="AM233" s="6">
        <v>60.03</v>
      </c>
      <c r="AN233" s="6">
        <v>22.71</v>
      </c>
      <c r="AO233" s="6">
        <v>108.58</v>
      </c>
      <c r="AP233" s="6">
        <v>67.34</v>
      </c>
      <c r="AQ233" s="6">
        <v>93.96</v>
      </c>
      <c r="AR233" s="6">
        <v>77.52</v>
      </c>
      <c r="AS233" s="6">
        <v>40.72</v>
      </c>
      <c r="AT233" s="6">
        <v>72.040000000000006</v>
      </c>
      <c r="AU233" s="6">
        <v>602.39</v>
      </c>
      <c r="AV233" s="6">
        <v>70.47</v>
      </c>
      <c r="AW233" s="6">
        <v>196.27</v>
      </c>
      <c r="AX233" s="6">
        <v>85.35</v>
      </c>
      <c r="AY233" s="6">
        <v>56.64</v>
      </c>
      <c r="AZ233" s="6">
        <v>44.89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0.04</v>
      </c>
      <c r="BH233" s="6">
        <v>0.02</v>
      </c>
      <c r="BI233" s="6">
        <v>0.02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0.02</v>
      </c>
      <c r="BQ233" s="6">
        <v>0</v>
      </c>
      <c r="BR233" s="6">
        <v>0</v>
      </c>
      <c r="BS233" s="6">
        <v>0.08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11.73</v>
      </c>
      <c r="CA233" s="6">
        <v>0</v>
      </c>
      <c r="CH233" s="20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s="7" customFormat="1" ht="14.25" x14ac:dyDescent="0.2">
      <c r="A234" s="11"/>
      <c r="B234" s="8" t="s">
        <v>77</v>
      </c>
      <c r="C234" s="16"/>
      <c r="D234" s="16">
        <f t="shared" ref="D234:AF234" si="28">SUM(D227:D233)</f>
        <v>28.549999999999997</v>
      </c>
      <c r="E234" s="16">
        <f t="shared" si="28"/>
        <v>42.22</v>
      </c>
      <c r="F234" s="16">
        <f t="shared" si="28"/>
        <v>101.37</v>
      </c>
      <c r="G234" s="16">
        <f t="shared" si="28"/>
        <v>975.03</v>
      </c>
      <c r="H234" s="16">
        <f t="shared" si="28"/>
        <v>0</v>
      </c>
      <c r="I234" s="16">
        <f t="shared" si="28"/>
        <v>0</v>
      </c>
      <c r="J234" s="16">
        <f t="shared" si="28"/>
        <v>0</v>
      </c>
      <c r="K234" s="16">
        <f t="shared" si="28"/>
        <v>0</v>
      </c>
      <c r="L234" s="16">
        <f t="shared" si="28"/>
        <v>0</v>
      </c>
      <c r="M234" s="16">
        <f t="shared" si="28"/>
        <v>0</v>
      </c>
      <c r="N234" s="16">
        <f t="shared" si="28"/>
        <v>0</v>
      </c>
      <c r="O234" s="16">
        <f t="shared" si="28"/>
        <v>0</v>
      </c>
      <c r="P234" s="16">
        <f t="shared" si="28"/>
        <v>0</v>
      </c>
      <c r="Q234" s="16">
        <f t="shared" si="28"/>
        <v>0</v>
      </c>
      <c r="R234" s="16">
        <f t="shared" si="28"/>
        <v>0</v>
      </c>
      <c r="S234" s="16">
        <f t="shared" si="28"/>
        <v>0</v>
      </c>
      <c r="T234" s="16">
        <f t="shared" si="28"/>
        <v>0</v>
      </c>
      <c r="U234" s="16">
        <f t="shared" si="28"/>
        <v>178.36</v>
      </c>
      <c r="V234" s="16">
        <f t="shared" si="28"/>
        <v>102.82000000000002</v>
      </c>
      <c r="W234" s="16">
        <f t="shared" si="28"/>
        <v>389.09999999999997</v>
      </c>
      <c r="X234" s="16">
        <f t="shared" si="28"/>
        <v>6.7099999999999991</v>
      </c>
      <c r="Y234" s="16">
        <f t="shared" si="28"/>
        <v>0.38</v>
      </c>
      <c r="Z234" s="16">
        <f t="shared" si="28"/>
        <v>0</v>
      </c>
      <c r="AA234" s="16">
        <f t="shared" si="28"/>
        <v>30</v>
      </c>
      <c r="AB234" s="16">
        <f t="shared" si="28"/>
        <v>415.87</v>
      </c>
      <c r="AC234" s="16">
        <f t="shared" si="28"/>
        <v>0</v>
      </c>
      <c r="AD234" s="16">
        <f t="shared" si="28"/>
        <v>0</v>
      </c>
      <c r="AE234" s="16">
        <f t="shared" si="28"/>
        <v>0</v>
      </c>
      <c r="AF234" s="16">
        <f t="shared" si="28"/>
        <v>10.530000000000001</v>
      </c>
      <c r="AG234" s="7">
        <v>0</v>
      </c>
      <c r="AH234" s="7">
        <v>462.35</v>
      </c>
      <c r="AI234" s="7">
        <v>449.8</v>
      </c>
      <c r="AJ234" s="7">
        <v>1054.1600000000001</v>
      </c>
      <c r="AK234" s="7">
        <v>900.75</v>
      </c>
      <c r="AL234" s="7">
        <v>207.99</v>
      </c>
      <c r="AM234" s="7">
        <v>615.13</v>
      </c>
      <c r="AN234" s="7">
        <v>212.32</v>
      </c>
      <c r="AO234" s="7">
        <v>694.6</v>
      </c>
      <c r="AP234" s="7">
        <v>501.37</v>
      </c>
      <c r="AQ234" s="7">
        <v>806.83</v>
      </c>
      <c r="AR234" s="7">
        <v>1040.3900000000001</v>
      </c>
      <c r="AS234" s="7">
        <v>229.12</v>
      </c>
      <c r="AT234" s="7">
        <v>428.69</v>
      </c>
      <c r="AU234" s="7">
        <v>2387.2199999999998</v>
      </c>
      <c r="AV234" s="7">
        <v>161.13999999999999</v>
      </c>
      <c r="AW234" s="7">
        <v>791.15</v>
      </c>
      <c r="AX234" s="7">
        <v>565.77</v>
      </c>
      <c r="AY234" s="7">
        <v>342.94</v>
      </c>
      <c r="AZ234" s="7">
        <v>197.61</v>
      </c>
      <c r="BA234" s="7">
        <v>0.3</v>
      </c>
      <c r="BB234" s="7">
        <v>7.0000000000000007E-2</v>
      </c>
      <c r="BC234" s="7">
        <v>0.06</v>
      </c>
      <c r="BD234" s="7">
        <v>0.16</v>
      </c>
      <c r="BE234" s="7">
        <v>0.19</v>
      </c>
      <c r="BF234" s="7">
        <v>1.68</v>
      </c>
      <c r="BG234" s="7">
        <v>0.11</v>
      </c>
      <c r="BH234" s="7">
        <v>41.66</v>
      </c>
      <c r="BI234" s="7">
        <v>0.06</v>
      </c>
      <c r="BJ234" s="7">
        <v>46.3</v>
      </c>
      <c r="BK234" s="7">
        <v>2.1800000000000002</v>
      </c>
      <c r="BL234" s="7">
        <v>0</v>
      </c>
      <c r="BM234" s="7">
        <v>0</v>
      </c>
      <c r="BN234" s="7">
        <v>0.03</v>
      </c>
      <c r="BO234" s="7">
        <v>1.92</v>
      </c>
      <c r="BP234" s="7">
        <v>59.22</v>
      </c>
      <c r="BQ234" s="7">
        <v>0</v>
      </c>
      <c r="BR234" s="7">
        <v>0</v>
      </c>
      <c r="BS234" s="7">
        <v>11.61</v>
      </c>
      <c r="BT234" s="7">
        <v>0.17</v>
      </c>
      <c r="BU234" s="7">
        <v>0.01</v>
      </c>
      <c r="BV234" s="7">
        <v>0</v>
      </c>
      <c r="BW234" s="7">
        <v>0</v>
      </c>
      <c r="BX234" s="7">
        <v>0</v>
      </c>
      <c r="BY234" s="7">
        <v>613.99</v>
      </c>
      <c r="BZ234" s="7">
        <f>$G$234/$G$235*100</f>
        <v>59.134659121922816</v>
      </c>
      <c r="CA234" s="7">
        <v>271.66000000000003</v>
      </c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</row>
    <row r="235" spans="1:128" s="7" customFormat="1" ht="14.25" x14ac:dyDescent="0.2">
      <c r="A235" s="11"/>
      <c r="B235" s="8" t="s">
        <v>78</v>
      </c>
      <c r="C235" s="16"/>
      <c r="D235" s="16">
        <f t="shared" ref="D235:AF235" si="29">D234+D225</f>
        <v>53.56</v>
      </c>
      <c r="E235" s="16">
        <f t="shared" si="29"/>
        <v>73.73</v>
      </c>
      <c r="F235" s="16">
        <f t="shared" si="29"/>
        <v>161.88999999999999</v>
      </c>
      <c r="G235" s="16">
        <f t="shared" si="29"/>
        <v>1648.83</v>
      </c>
      <c r="H235" s="16">
        <f t="shared" si="29"/>
        <v>0</v>
      </c>
      <c r="I235" s="16">
        <f t="shared" si="29"/>
        <v>0</v>
      </c>
      <c r="J235" s="16">
        <f t="shared" si="29"/>
        <v>0</v>
      </c>
      <c r="K235" s="16">
        <f t="shared" si="29"/>
        <v>0</v>
      </c>
      <c r="L235" s="16">
        <f t="shared" si="29"/>
        <v>0</v>
      </c>
      <c r="M235" s="16">
        <f t="shared" si="29"/>
        <v>0</v>
      </c>
      <c r="N235" s="16">
        <f t="shared" si="29"/>
        <v>0</v>
      </c>
      <c r="O235" s="16">
        <f t="shared" si="29"/>
        <v>0</v>
      </c>
      <c r="P235" s="16">
        <f t="shared" si="29"/>
        <v>0</v>
      </c>
      <c r="Q235" s="16">
        <f t="shared" si="29"/>
        <v>0</v>
      </c>
      <c r="R235" s="16">
        <f t="shared" si="29"/>
        <v>0</v>
      </c>
      <c r="S235" s="16">
        <f t="shared" si="29"/>
        <v>0</v>
      </c>
      <c r="T235" s="16">
        <f t="shared" si="29"/>
        <v>0</v>
      </c>
      <c r="U235" s="16">
        <f t="shared" si="29"/>
        <v>390.06000000000006</v>
      </c>
      <c r="V235" s="16">
        <f t="shared" si="29"/>
        <v>184.02</v>
      </c>
      <c r="W235" s="16">
        <f t="shared" si="29"/>
        <v>797.25</v>
      </c>
      <c r="X235" s="16">
        <f t="shared" si="29"/>
        <v>12.03</v>
      </c>
      <c r="Y235" s="16">
        <f t="shared" si="29"/>
        <v>1.2989999999999999</v>
      </c>
      <c r="Z235" s="16">
        <f t="shared" si="29"/>
        <v>0</v>
      </c>
      <c r="AA235" s="16">
        <f t="shared" si="29"/>
        <v>36.28</v>
      </c>
      <c r="AB235" s="32">
        <f t="shared" si="29"/>
        <v>2346.7199999999998</v>
      </c>
      <c r="AC235" s="16">
        <f t="shared" si="29"/>
        <v>0</v>
      </c>
      <c r="AD235" s="16">
        <f t="shared" si="29"/>
        <v>0</v>
      </c>
      <c r="AE235" s="16">
        <f t="shared" si="29"/>
        <v>0</v>
      </c>
      <c r="AF235" s="16">
        <f t="shared" si="29"/>
        <v>24.44</v>
      </c>
      <c r="AG235" s="7">
        <v>0</v>
      </c>
      <c r="AH235" s="7">
        <v>527.74</v>
      </c>
      <c r="AI235" s="7">
        <v>514.29999999999995</v>
      </c>
      <c r="AJ235" s="7">
        <v>1648.55</v>
      </c>
      <c r="AK235" s="7">
        <v>1217.79</v>
      </c>
      <c r="AL235" s="7">
        <v>386.81</v>
      </c>
      <c r="AM235" s="7">
        <v>972.76</v>
      </c>
      <c r="AN235" s="7">
        <v>301.62</v>
      </c>
      <c r="AO235" s="7">
        <v>1138.81</v>
      </c>
      <c r="AP235" s="7">
        <v>861.34</v>
      </c>
      <c r="AQ235" s="7">
        <v>1724.25</v>
      </c>
      <c r="AR235" s="7">
        <v>1885.24</v>
      </c>
      <c r="AS235" s="7">
        <v>422.09</v>
      </c>
      <c r="AT235" s="7">
        <v>795.67</v>
      </c>
      <c r="AU235" s="7">
        <v>4436.46</v>
      </c>
      <c r="AV235" s="7">
        <v>239.59</v>
      </c>
      <c r="AW235" s="7">
        <v>1438.1</v>
      </c>
      <c r="AX235" s="7">
        <v>1008.16</v>
      </c>
      <c r="AY235" s="7">
        <v>593.67999999999995</v>
      </c>
      <c r="AZ235" s="7">
        <v>342.02</v>
      </c>
      <c r="BA235" s="7">
        <v>0.71</v>
      </c>
      <c r="BB235" s="7">
        <v>0.42</v>
      </c>
      <c r="BC235" s="7">
        <v>0.33</v>
      </c>
      <c r="BD235" s="7">
        <v>0.84</v>
      </c>
      <c r="BE235" s="7">
        <v>0.34</v>
      </c>
      <c r="BF235" s="7">
        <v>2.2200000000000002</v>
      </c>
      <c r="BG235" s="7">
        <v>0.15</v>
      </c>
      <c r="BH235" s="7">
        <v>44.21</v>
      </c>
      <c r="BI235" s="7">
        <v>0.08</v>
      </c>
      <c r="BJ235" s="7">
        <v>47.14</v>
      </c>
      <c r="BK235" s="7">
        <v>4.01</v>
      </c>
      <c r="BL235" s="7">
        <v>0.16</v>
      </c>
      <c r="BM235" s="7">
        <v>0</v>
      </c>
      <c r="BN235" s="7">
        <v>0.36</v>
      </c>
      <c r="BO235" s="7">
        <v>2.16</v>
      </c>
      <c r="BP235" s="7">
        <v>68.61</v>
      </c>
      <c r="BQ235" s="7">
        <v>0</v>
      </c>
      <c r="BR235" s="7">
        <v>0</v>
      </c>
      <c r="BS235" s="7">
        <v>16.71</v>
      </c>
      <c r="BT235" s="7">
        <v>0.34</v>
      </c>
      <c r="BU235" s="7">
        <v>0.03</v>
      </c>
      <c r="BV235" s="7">
        <v>0</v>
      </c>
      <c r="BW235" s="7">
        <v>0</v>
      </c>
      <c r="BX235" s="7">
        <v>0</v>
      </c>
      <c r="BY235" s="7">
        <v>1052.8399999999999</v>
      </c>
      <c r="CA235" s="7">
        <v>358.77</v>
      </c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</row>
    <row r="236" spans="1:128" x14ac:dyDescent="0.25">
      <c r="A236" s="103" t="s">
        <v>163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</row>
    <row r="237" spans="1:128" x14ac:dyDescent="0.2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</row>
    <row r="238" spans="1:128" x14ac:dyDescent="0.25">
      <c r="C238" s="13"/>
      <c r="D238" s="13"/>
      <c r="E238" s="13"/>
      <c r="F238" s="13"/>
      <c r="G238" s="13"/>
    </row>
    <row r="239" spans="1:128" x14ac:dyDescent="0.25">
      <c r="A239" s="102" t="s">
        <v>164</v>
      </c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</row>
    <row r="240" spans="1:128" s="7" customFormat="1" ht="14.25" x14ac:dyDescent="0.2">
      <c r="A240" s="12"/>
      <c r="C240" s="17"/>
      <c r="D240" s="17"/>
      <c r="E240" s="17"/>
      <c r="F240" s="17"/>
      <c r="G240" s="17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7" t="e">
        <f>$AG$22+$AG$41+$AG$59+$AG$81+$AG$99+$AG$117+$AG$136+$AG$154+$AG$175+$AG$195+$AG$216+$AG$235+#REF!+#REF!+#REF!+#REF!+#REF!+#REF!+#REF!+#REF!+#REF!+#REF!+#REF!+#REF!</f>
        <v>#REF!</v>
      </c>
      <c r="AH240" s="7" t="e">
        <f>$AH$22+$AH$41+$AH$59+$AH$81+$AH$99+$AH$117+$AH$136+$AH$154+$AH$175+$AH$195+$AH$216+$AH$235+#REF!+#REF!+#REF!+#REF!+#REF!+#REF!+#REF!+#REF!+#REF!+#REF!+#REF!+#REF!</f>
        <v>#REF!</v>
      </c>
      <c r="AI240" s="7" t="e">
        <f>$AI$22+$AI$41+$AI$59+$AI$81+$AI$99+$AI$117+$AI$136+$AI$154+$AI$175+$AI$195+$AI$216+$AI$235+#REF!+#REF!+#REF!+#REF!+#REF!+#REF!+#REF!+#REF!+#REF!+#REF!+#REF!+#REF!</f>
        <v>#REF!</v>
      </c>
      <c r="AJ240" s="7" t="e">
        <f>$AJ$22+$AJ$41+$AJ$59+$AJ$81+$AJ$99+$AJ$117+$AJ$136+$AJ$154+$AJ$175+$AJ$195+$AJ$216+$AJ$235+#REF!+#REF!+#REF!+#REF!+#REF!+#REF!+#REF!+#REF!+#REF!+#REF!+#REF!+#REF!</f>
        <v>#REF!</v>
      </c>
      <c r="AK240" s="7" t="e">
        <f>$AK$22+$AK$41+$AK$59+$AK$81+$AK$99+$AK$117+$AK$136+$AK$154+$AK$175+$AK$195+$AK$216+$AK$235+#REF!+#REF!+#REF!+#REF!+#REF!+#REF!+#REF!+#REF!+#REF!+#REF!+#REF!+#REF!</f>
        <v>#REF!</v>
      </c>
      <c r="AL240" s="7" t="e">
        <f>$AL$22+$AL$41+$AL$59+$AL$81+$AL$99+$AL$117+$AL$136+$AL$154+$AL$175+$AL$195+$AL$216+$AL$235+#REF!+#REF!+#REF!+#REF!+#REF!+#REF!+#REF!+#REF!+#REF!+#REF!+#REF!+#REF!</f>
        <v>#REF!</v>
      </c>
      <c r="AM240" s="7" t="e">
        <f>$AM$22+$AM$41+$AM$59+$AM$81+$AM$99+$AM$117+$AM$136+$AM$154+$AM$175+$AM$195+$AM$216+$AM$235+#REF!+#REF!+#REF!+#REF!+#REF!+#REF!+#REF!+#REF!+#REF!+#REF!+#REF!+#REF!</f>
        <v>#REF!</v>
      </c>
      <c r="AN240" s="7" t="e">
        <f>$AN$22+$AN$41+$AN$59+$AN$81+$AN$99+$AN$117+$AN$136+$AN$154+$AN$175+$AN$195+$AN$216+$AN$235+#REF!+#REF!+#REF!+#REF!+#REF!+#REF!+#REF!+#REF!+#REF!+#REF!+#REF!+#REF!</f>
        <v>#REF!</v>
      </c>
      <c r="AO240" s="7" t="e">
        <f>$AO$22+$AO$41+$AO$59+$AO$81+$AO$99+$AO$117+$AO$136+$AO$154+$AO$175+$AO$195+$AO$216+$AO$235+#REF!+#REF!+#REF!+#REF!+#REF!+#REF!+#REF!+#REF!+#REF!+#REF!+#REF!+#REF!</f>
        <v>#REF!</v>
      </c>
      <c r="AP240" s="7" t="e">
        <f>$AP$22+$AP$41+$AP$59+$AP$81+$AP$99+$AP$117+$AP$136+$AP$154+$AP$175+$AP$195+$AP$216+$AP$235+#REF!+#REF!+#REF!+#REF!+#REF!+#REF!+#REF!+#REF!+#REF!+#REF!+#REF!+#REF!</f>
        <v>#REF!</v>
      </c>
      <c r="AQ240" s="7" t="e">
        <f>$AQ$22+$AQ$41+$AQ$59+$AQ$81+$AQ$99+$AQ$117+$AQ$136+$AQ$154+$AQ$175+$AQ$195+$AQ$216+$AQ$235+#REF!+#REF!+#REF!+#REF!+#REF!+#REF!+#REF!+#REF!+#REF!+#REF!+#REF!+#REF!</f>
        <v>#REF!</v>
      </c>
      <c r="AR240" s="7" t="e">
        <f>$AR$22+$AR$41+$AR$59+$AR$81+$AR$99+$AR$117+$AR$136+$AR$154+$AR$175+$AR$195+$AR$216+$AR$235+#REF!+#REF!+#REF!+#REF!+#REF!+#REF!+#REF!+#REF!+#REF!+#REF!+#REF!+#REF!</f>
        <v>#REF!</v>
      </c>
      <c r="AS240" s="7" t="e">
        <f>$AS$22+$AS$41+$AS$59+$AS$81+$AS$99+$AS$117+$AS$136+$AS$154+$AS$175+$AS$195+$AS$216+$AS$235+#REF!+#REF!+#REF!+#REF!+#REF!+#REF!+#REF!+#REF!+#REF!+#REF!+#REF!+#REF!</f>
        <v>#REF!</v>
      </c>
      <c r="AT240" s="7" t="e">
        <f>$AT$22+$AT$41+$AT$59+$AT$81+$AT$99+$AT$117+$AT$136+$AT$154+$AT$175+$AT$195+$AT$216+$AT$235+#REF!+#REF!+#REF!+#REF!+#REF!+#REF!+#REF!+#REF!+#REF!+#REF!+#REF!+#REF!</f>
        <v>#REF!</v>
      </c>
      <c r="AU240" s="7" t="e">
        <f>$AU$22+$AU$41+$AU$59+$AU$81+$AU$99+$AU$117+$AU$136+$AU$154+$AU$175+$AU$195+$AU$216+$AU$235+#REF!+#REF!+#REF!+#REF!+#REF!+#REF!+#REF!+#REF!+#REF!+#REF!+#REF!+#REF!</f>
        <v>#REF!</v>
      </c>
      <c r="AV240" s="7" t="e">
        <f>$AV$22+$AV$41+$AV$59+$AV$81+$AV$99+$AV$117+$AV$136+$AV$154+$AV$175+$AV$195+$AV$216+$AV$235+#REF!+#REF!+#REF!+#REF!+#REF!+#REF!+#REF!+#REF!+#REF!+#REF!+#REF!+#REF!</f>
        <v>#REF!</v>
      </c>
      <c r="AW240" s="7" t="e">
        <f>$AW$22+$AW$41+$AW$59+$AW$81+$AW$99+$AW$117+$AW$136+$AW$154+$AW$175+$AW$195+$AW$216+$AW$235+#REF!+#REF!+#REF!+#REF!+#REF!+#REF!+#REF!+#REF!+#REF!+#REF!+#REF!+#REF!</f>
        <v>#REF!</v>
      </c>
      <c r="AX240" s="7" t="e">
        <f>$AX$22+$AX$41+$AX$59+$AX$81+$AX$99+$AX$117+$AX$136+$AX$154+$AX$175+$AX$195+$AX$216+$AX$235+#REF!+#REF!+#REF!+#REF!+#REF!+#REF!+#REF!+#REF!+#REF!+#REF!+#REF!+#REF!</f>
        <v>#REF!</v>
      </c>
      <c r="AY240" s="7" t="e">
        <f>$AY$22+$AY$41+$AY$59+$AY$81+$AY$99+$AY$117+$AY$136+$AY$154+$AY$175+$AY$195+$AY$216+$AY$235+#REF!+#REF!+#REF!+#REF!+#REF!+#REF!+#REF!+#REF!+#REF!+#REF!+#REF!+#REF!</f>
        <v>#REF!</v>
      </c>
      <c r="AZ240" s="7" t="e">
        <f>$AZ$22+$AZ$41+$AZ$59+$AZ$81+$AZ$99+$AZ$117+$AZ$136+$AZ$154+$AZ$175+$AZ$195+$AZ$216+$AZ$235+#REF!+#REF!+#REF!+#REF!+#REF!+#REF!+#REF!+#REF!+#REF!+#REF!+#REF!+#REF!</f>
        <v>#REF!</v>
      </c>
      <c r="BA240" s="7" t="e">
        <f>$BA$22+$BA$41+$BA$59+$BA$81+$BA$99+$BA$117+$BA$136+$BA$154+$BA$175+$BA$195+$BA$216+$BA$235+#REF!+#REF!+#REF!+#REF!+#REF!+#REF!+#REF!+#REF!+#REF!+#REF!+#REF!+#REF!</f>
        <v>#REF!</v>
      </c>
      <c r="BB240" s="7" t="e">
        <f>$BB$22+$BB$41+$BB$59+$BB$81+$BB$99+$BB$117+$BB$136+$BB$154+$BB$175+$BB$195+$BB$216+$BB$235+#REF!+#REF!+#REF!+#REF!+#REF!+#REF!+#REF!+#REF!+#REF!+#REF!+#REF!+#REF!</f>
        <v>#REF!</v>
      </c>
      <c r="BC240" s="7" t="e">
        <f>$BC$22+$BC$41+$BC$59+$BC$81+$BC$99+$BC$117+$BC$136+$BC$154+$BC$175+$BC$195+$BC$216+$BC$235+#REF!+#REF!+#REF!+#REF!+#REF!+#REF!+#REF!+#REF!+#REF!+#REF!+#REF!+#REF!</f>
        <v>#REF!</v>
      </c>
      <c r="BD240" s="7" t="e">
        <f>$BD$22+$BD$41+$BD$59+$BD$81+$BD$99+$BD$117+$BD$136+$BD$154+$BD$175+$BD$195+$BD$216+$BD$235+#REF!+#REF!+#REF!+#REF!+#REF!+#REF!+#REF!+#REF!+#REF!+#REF!+#REF!+#REF!</f>
        <v>#REF!</v>
      </c>
      <c r="BE240" s="7" t="e">
        <f>$BE$22+$BE$41+$BE$59+$BE$81+$BE$99+$BE$117+$BE$136+$BE$154+$BE$175+$BE$195+$BE$216+$BE$235+#REF!+#REF!+#REF!+#REF!+#REF!+#REF!+#REF!+#REF!+#REF!+#REF!+#REF!+#REF!</f>
        <v>#REF!</v>
      </c>
      <c r="BF240" s="7" t="e">
        <f>$BF$22+$BF$41+$BF$59+$BF$81+$BF$99+$BF$117+$BF$136+$BF$154+$BF$175+$BF$195+$BF$216+$BF$235+#REF!+#REF!+#REF!+#REF!+#REF!+#REF!+#REF!+#REF!+#REF!+#REF!+#REF!+#REF!</f>
        <v>#REF!</v>
      </c>
      <c r="BG240" s="7" t="e">
        <f>$BG$22+$BG$41+$BG$59+$BG$81+$BG$99+$BG$117+$BG$136+$BG$154+$BG$175+$BG$195+$BG$216+$BG$235+#REF!+#REF!+#REF!+#REF!+#REF!+#REF!+#REF!+#REF!+#REF!+#REF!+#REF!+#REF!</f>
        <v>#REF!</v>
      </c>
      <c r="BH240" s="7" t="e">
        <f>$BH$22+$BH$41+$BH$59+$BH$81+$BH$99+$BH$117+$BH$136+$BH$154+$BH$175+$BH$195+$BH$216+$BH$235+#REF!+#REF!+#REF!+#REF!+#REF!+#REF!+#REF!+#REF!+#REF!+#REF!+#REF!+#REF!</f>
        <v>#REF!</v>
      </c>
      <c r="BI240" s="7" t="e">
        <f>$BI$22+$BI$41+$BI$59+$BI$81+$BI$99+$BI$117+$BI$136+$BI$154+$BI$175+$BI$195+$BI$216+$BI$235+#REF!+#REF!+#REF!+#REF!+#REF!+#REF!+#REF!+#REF!+#REF!+#REF!+#REF!+#REF!</f>
        <v>#REF!</v>
      </c>
      <c r="BJ240" s="7" t="e">
        <f>$BJ$22+$BJ$41+$BJ$59+$BJ$81+$BJ$99+$BJ$117+$BJ$136+$BJ$154+$BJ$175+$BJ$195+$BJ$216+$BJ$235+#REF!+#REF!+#REF!+#REF!+#REF!+#REF!+#REF!+#REF!+#REF!+#REF!+#REF!+#REF!</f>
        <v>#REF!</v>
      </c>
      <c r="BK240" s="7" t="e">
        <f>$BK$22+$BK$41+$BK$59+$BK$81+$BK$99+$BK$117+$BK$136+$BK$154+$BK$175+$BK$195+$BK$216+$BK$235+#REF!+#REF!+#REF!+#REF!+#REF!+#REF!+#REF!+#REF!+#REF!+#REF!+#REF!+#REF!</f>
        <v>#REF!</v>
      </c>
      <c r="BL240" s="7" t="e">
        <f>$BL$22+$BL$41+$BL$59+$BL$81+$BL$99+$BL$117+$BL$136+$BL$154+$BL$175+$BL$195+$BL$216+$BL$235+#REF!+#REF!+#REF!+#REF!+#REF!+#REF!+#REF!+#REF!+#REF!+#REF!+#REF!+#REF!</f>
        <v>#REF!</v>
      </c>
      <c r="BM240" s="7" t="e">
        <f>$BM$22+$BM$41+$BM$59+$BM$81+$BM$99+$BM$117+$BM$136+$BM$154+$BM$175+$BM$195+$BM$216+$BM$235+#REF!+#REF!+#REF!+#REF!+#REF!+#REF!+#REF!+#REF!+#REF!+#REF!+#REF!+#REF!</f>
        <v>#REF!</v>
      </c>
      <c r="BN240" s="7" t="e">
        <f>$BN$22+$BN$41+$BN$59+$BN$81+$BN$99+$BN$117+$BN$136+$BN$154+$BN$175+$BN$195+$BN$216+$BN$235+#REF!+#REF!+#REF!+#REF!+#REF!+#REF!+#REF!+#REF!+#REF!+#REF!+#REF!+#REF!</f>
        <v>#REF!</v>
      </c>
      <c r="BO240" s="7" t="e">
        <f>$BO$22+$BO$41+$BO$59+$BO$81+$BO$99+$BO$117+$BO$136+$BO$154+$BO$175+$BO$195+$BO$216+$BO$235+#REF!+#REF!+#REF!+#REF!+#REF!+#REF!+#REF!+#REF!+#REF!+#REF!+#REF!+#REF!</f>
        <v>#REF!</v>
      </c>
      <c r="BP240" s="7" t="e">
        <f>$BP$22+$BP$41+$BP$59+$BP$81+$BP$99+$BP$117+$BP$136+$BP$154+$BP$175+$BP$195+$BP$216+$BP$235+#REF!+#REF!+#REF!+#REF!+#REF!+#REF!+#REF!+#REF!+#REF!+#REF!+#REF!+#REF!</f>
        <v>#REF!</v>
      </c>
      <c r="BQ240" s="7" t="e">
        <f>$BQ$22+$BQ$41+$BQ$59+$BQ$81+$BQ$99+$BQ$117+$BQ$136+$BQ$154+$BQ$175+$BQ$195+$BQ$216+$BQ$235+#REF!+#REF!+#REF!+#REF!+#REF!+#REF!+#REF!+#REF!+#REF!+#REF!+#REF!+#REF!</f>
        <v>#REF!</v>
      </c>
      <c r="BR240" s="7" t="e">
        <f>$BR$22+$BR$41+$BR$59+$BR$81+$BR$99+$BR$117+$BR$136+$BR$154+$BR$175+$BR$195+$BR$216+$BR$235+#REF!+#REF!+#REF!+#REF!+#REF!+#REF!+#REF!+#REF!+#REF!+#REF!+#REF!+#REF!</f>
        <v>#REF!</v>
      </c>
      <c r="BS240" s="7" t="e">
        <f>$BS$22+$BS$41+$BS$59+$BS$81+$BS$99+$BS$117+$BS$136+$BS$154+$BS$175+$BS$195+$BS$216+$BS$235+#REF!+#REF!+#REF!+#REF!+#REF!+#REF!+#REF!+#REF!+#REF!+#REF!+#REF!+#REF!</f>
        <v>#REF!</v>
      </c>
      <c r="BT240" s="7" t="e">
        <f>$BT$22+$BT$41+$BT$59+$BT$81+$BT$99+$BT$117+$BT$136+$BT$154+$BT$175+$BT$195+$BT$216+$BT$235+#REF!+#REF!+#REF!+#REF!+#REF!+#REF!+#REF!+#REF!+#REF!+#REF!+#REF!+#REF!</f>
        <v>#REF!</v>
      </c>
      <c r="BU240" s="7" t="e">
        <f>$BU$22+$BU$41+$BU$59+$BU$81+$BU$99+$BU$117+$BU$136+$BU$154+$BU$175+$BU$195+$BU$216+$BU$235+#REF!+#REF!+#REF!+#REF!+#REF!+#REF!+#REF!+#REF!+#REF!+#REF!+#REF!+#REF!</f>
        <v>#REF!</v>
      </c>
      <c r="BV240" s="7" t="e">
        <f>$BV$22+$BV$41+$BV$59+$BV$81+$BV$99+$BV$117+$BV$136+$BV$154+$BV$175+$BV$195+$BV$216+$BV$235+#REF!+#REF!+#REF!+#REF!+#REF!+#REF!+#REF!+#REF!+#REF!+#REF!+#REF!+#REF!</f>
        <v>#REF!</v>
      </c>
      <c r="BW240" s="7" t="e">
        <f>$BW$22+$BW$41+$BW$59+$BW$81+$BW$99+$BW$117+$BW$136+$BW$154+$BW$175+$BW$195+$BW$216+$BW$235+#REF!+#REF!+#REF!+#REF!+#REF!+#REF!+#REF!+#REF!+#REF!+#REF!+#REF!+#REF!</f>
        <v>#REF!</v>
      </c>
      <c r="BX240" s="7" t="e">
        <f>$BX$22+$BX$41+$BX$59+$BX$81+$BX$99+$BX$117+$BX$136+$BX$154+$BX$175+$BX$195+$BX$216+$BX$235+#REF!+#REF!+#REF!+#REF!+#REF!+#REF!+#REF!+#REF!+#REF!+#REF!+#REF!+#REF!</f>
        <v>#REF!</v>
      </c>
      <c r="BY240" s="7" t="e">
        <f>$BY$22+$BY$41+$BY$59+$BY$81+$BY$99+$BY$117+$BY$136+$BY$154+$BY$175+$BY$195+$BY$216+$BY$235+#REF!+#REF!+#REF!+#REF!+#REF!+#REF!+#REF!+#REF!+#REF!+#REF!+#REF!+#REF!</f>
        <v>#REF!</v>
      </c>
      <c r="CA240" s="7" t="e">
        <f>$CA$22+$CA$41+$CA$59+$CA$81+$CA$99+$CA$117+$CA$136+$CA$154+$CA$175+$CA$195+$CA$216+$CA$235+#REF!+#REF!+#REF!+#REF!+#REF!+#REF!+#REF!+#REF!+#REF!+#REF!+#REF!+#REF!</f>
        <v>#REF!</v>
      </c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</row>
    <row r="241" spans="1:32" ht="33.75" customHeight="1" x14ac:dyDescent="0.25">
      <c r="A241" s="92" t="s">
        <v>165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</row>
    <row r="242" spans="1:32" x14ac:dyDescent="0.25">
      <c r="C242" s="13"/>
      <c r="D242" s="13"/>
      <c r="E242" s="13"/>
      <c r="F242" s="13"/>
      <c r="G242" s="13"/>
    </row>
    <row r="243" spans="1:32" x14ac:dyDescent="0.25">
      <c r="C243" s="13"/>
      <c r="D243" s="13"/>
      <c r="E243" s="13"/>
      <c r="F243" s="13"/>
      <c r="G243" s="13"/>
    </row>
    <row r="244" spans="1:32" x14ac:dyDescent="0.25">
      <c r="C244" s="13"/>
      <c r="D244" s="13"/>
      <c r="E244" s="13"/>
      <c r="F244" s="13"/>
      <c r="G244" s="13"/>
    </row>
    <row r="245" spans="1:32" x14ac:dyDescent="0.25">
      <c r="C245" s="13"/>
      <c r="D245" s="13"/>
      <c r="E245" s="13"/>
      <c r="F245" s="13"/>
      <c r="G245" s="13"/>
    </row>
    <row r="246" spans="1:32" x14ac:dyDescent="0.25">
      <c r="C246" s="13"/>
      <c r="D246" s="13"/>
      <c r="E246" s="13"/>
      <c r="F246" s="13"/>
      <c r="G246" s="13"/>
    </row>
    <row r="247" spans="1:32" x14ac:dyDescent="0.25">
      <c r="C247" s="13"/>
      <c r="D247" s="13"/>
      <c r="E247" s="13"/>
      <c r="F247" s="13"/>
      <c r="G247" s="13"/>
    </row>
    <row r="248" spans="1:32" x14ac:dyDescent="0.25">
      <c r="C248" s="13"/>
      <c r="D248" s="13"/>
      <c r="E248" s="13"/>
      <c r="F248" s="13"/>
      <c r="G248" s="13"/>
    </row>
    <row r="249" spans="1:32" x14ac:dyDescent="0.25">
      <c r="C249" s="13"/>
      <c r="D249" s="13"/>
      <c r="E249" s="13"/>
      <c r="F249" s="13"/>
      <c r="G249" s="13"/>
    </row>
    <row r="250" spans="1:32" x14ac:dyDescent="0.25">
      <c r="C250" s="13"/>
      <c r="D250" s="13"/>
      <c r="E250" s="13"/>
      <c r="F250" s="13"/>
      <c r="G250" s="13"/>
    </row>
    <row r="251" spans="1:32" x14ac:dyDescent="0.25">
      <c r="C251" s="13"/>
      <c r="D251" s="13"/>
      <c r="E251" s="13"/>
      <c r="F251" s="13"/>
      <c r="G251" s="13"/>
    </row>
    <row r="252" spans="1:32" x14ac:dyDescent="0.25">
      <c r="C252" s="13"/>
      <c r="D252" s="13"/>
      <c r="E252" s="13"/>
      <c r="F252" s="13"/>
      <c r="G252" s="13"/>
    </row>
    <row r="253" spans="1:32" x14ac:dyDescent="0.25">
      <c r="C253" s="13"/>
      <c r="D253" s="13"/>
      <c r="E253" s="13"/>
      <c r="F253" s="13"/>
      <c r="G253" s="13"/>
    </row>
    <row r="254" spans="1:32" x14ac:dyDescent="0.25">
      <c r="C254" s="13"/>
      <c r="D254" s="13"/>
      <c r="E254" s="13"/>
      <c r="F254" s="13"/>
      <c r="G254" s="13"/>
    </row>
    <row r="255" spans="1:32" x14ac:dyDescent="0.25">
      <c r="C255" s="13"/>
      <c r="D255" s="13"/>
      <c r="E255" s="13"/>
      <c r="F255" s="13"/>
      <c r="G255" s="13"/>
    </row>
    <row r="256" spans="1:32" x14ac:dyDescent="0.25">
      <c r="C256" s="13"/>
      <c r="D256" s="13"/>
      <c r="E256" s="13"/>
      <c r="F256" s="13"/>
      <c r="G256" s="13"/>
    </row>
    <row r="257" spans="3:7" x14ac:dyDescent="0.25">
      <c r="C257" s="13"/>
      <c r="D257" s="13"/>
      <c r="E257" s="13"/>
      <c r="F257" s="13"/>
      <c r="G257" s="13"/>
    </row>
    <row r="258" spans="3:7" x14ac:dyDescent="0.25">
      <c r="C258" s="13"/>
      <c r="D258" s="13"/>
      <c r="E258" s="13"/>
      <c r="F258" s="13"/>
      <c r="G258" s="13"/>
    </row>
    <row r="259" spans="3:7" x14ac:dyDescent="0.25">
      <c r="C259" s="13"/>
      <c r="D259" s="13"/>
      <c r="E259" s="13"/>
      <c r="F259" s="13"/>
      <c r="G259" s="13"/>
    </row>
    <row r="260" spans="3:7" x14ac:dyDescent="0.25">
      <c r="C260" s="13"/>
      <c r="D260" s="13"/>
      <c r="E260" s="13"/>
      <c r="F260" s="13"/>
      <c r="G260" s="13"/>
    </row>
    <row r="261" spans="3:7" x14ac:dyDescent="0.25">
      <c r="C261" s="13"/>
      <c r="D261" s="13"/>
      <c r="E261" s="13"/>
      <c r="F261" s="13"/>
      <c r="G261" s="13"/>
    </row>
    <row r="262" spans="3:7" x14ac:dyDescent="0.25">
      <c r="C262" s="13"/>
      <c r="D262" s="13"/>
      <c r="E262" s="13"/>
      <c r="F262" s="13"/>
      <c r="G262" s="13"/>
    </row>
    <row r="263" spans="3:7" x14ac:dyDescent="0.25">
      <c r="C263" s="13"/>
      <c r="D263" s="13"/>
      <c r="E263" s="13"/>
      <c r="F263" s="13"/>
      <c r="G263" s="13"/>
    </row>
    <row r="264" spans="3:7" x14ac:dyDescent="0.25">
      <c r="C264" s="13"/>
      <c r="D264" s="13"/>
      <c r="E264" s="13"/>
      <c r="F264" s="13"/>
      <c r="G264" s="13"/>
    </row>
    <row r="265" spans="3:7" x14ac:dyDescent="0.25">
      <c r="C265" s="13"/>
      <c r="D265" s="13"/>
      <c r="E265" s="13"/>
      <c r="F265" s="13"/>
      <c r="G265" s="13"/>
    </row>
    <row r="266" spans="3:7" x14ac:dyDescent="0.25">
      <c r="C266" s="13"/>
      <c r="D266" s="13"/>
      <c r="E266" s="13"/>
      <c r="F266" s="13"/>
      <c r="G266" s="13"/>
    </row>
    <row r="267" spans="3:7" x14ac:dyDescent="0.25">
      <c r="C267" s="13"/>
      <c r="D267" s="13"/>
      <c r="E267" s="13"/>
      <c r="F267" s="13"/>
      <c r="G267" s="13"/>
    </row>
    <row r="268" spans="3:7" x14ac:dyDescent="0.25">
      <c r="C268" s="13"/>
      <c r="D268" s="13"/>
      <c r="E268" s="13"/>
      <c r="F268" s="13"/>
      <c r="G268" s="13"/>
    </row>
    <row r="269" spans="3:7" x14ac:dyDescent="0.25">
      <c r="C269" s="13"/>
      <c r="D269" s="13"/>
      <c r="E269" s="13"/>
      <c r="F269" s="13"/>
      <c r="G269" s="13"/>
    </row>
    <row r="270" spans="3:7" x14ac:dyDescent="0.25">
      <c r="C270" s="13"/>
      <c r="D270" s="13"/>
      <c r="E270" s="13"/>
      <c r="F270" s="13"/>
      <c r="G270" s="13"/>
    </row>
    <row r="271" spans="3:7" x14ac:dyDescent="0.25">
      <c r="C271" s="13"/>
      <c r="D271" s="13"/>
      <c r="E271" s="13"/>
      <c r="F271" s="13"/>
      <c r="G271" s="13"/>
    </row>
    <row r="272" spans="3:7" x14ac:dyDescent="0.25">
      <c r="C272" s="13"/>
      <c r="D272" s="13"/>
      <c r="E272" s="13"/>
      <c r="F272" s="13"/>
      <c r="G272" s="13"/>
    </row>
    <row r="273" spans="3:7" x14ac:dyDescent="0.25">
      <c r="C273" s="13"/>
      <c r="D273" s="13"/>
      <c r="E273" s="13"/>
      <c r="F273" s="13"/>
      <c r="G273" s="13"/>
    </row>
    <row r="274" spans="3:7" x14ac:dyDescent="0.25">
      <c r="C274" s="13"/>
      <c r="D274" s="13"/>
      <c r="E274" s="13"/>
      <c r="F274" s="13"/>
      <c r="G274" s="13"/>
    </row>
    <row r="275" spans="3:7" x14ac:dyDescent="0.25">
      <c r="C275" s="13"/>
      <c r="D275" s="13"/>
      <c r="E275" s="13"/>
      <c r="F275" s="13"/>
      <c r="G275" s="13"/>
    </row>
    <row r="276" spans="3:7" x14ac:dyDescent="0.25">
      <c r="C276" s="13"/>
      <c r="D276" s="13"/>
      <c r="E276" s="13"/>
      <c r="F276" s="13"/>
      <c r="G276" s="13"/>
    </row>
    <row r="277" spans="3:7" x14ac:dyDescent="0.25">
      <c r="C277" s="13"/>
      <c r="D277" s="13"/>
      <c r="E277" s="13"/>
      <c r="F277" s="13"/>
      <c r="G277" s="13"/>
    </row>
    <row r="278" spans="3:7" x14ac:dyDescent="0.25">
      <c r="C278" s="13"/>
      <c r="D278" s="13"/>
      <c r="E278" s="13"/>
      <c r="F278" s="13"/>
      <c r="G278" s="13"/>
    </row>
    <row r="279" spans="3:7" x14ac:dyDescent="0.25">
      <c r="C279" s="13"/>
      <c r="D279" s="13"/>
      <c r="E279" s="13"/>
      <c r="F279" s="13"/>
      <c r="G279" s="13"/>
    </row>
    <row r="280" spans="3:7" x14ac:dyDescent="0.25">
      <c r="C280" s="13"/>
      <c r="D280" s="13"/>
      <c r="E280" s="13"/>
      <c r="F280" s="13"/>
      <c r="G280" s="13"/>
    </row>
    <row r="281" spans="3:7" x14ac:dyDescent="0.25">
      <c r="C281" s="13"/>
      <c r="D281" s="13"/>
      <c r="E281" s="13"/>
      <c r="F281" s="13"/>
      <c r="G281" s="13"/>
    </row>
    <row r="282" spans="3:7" x14ac:dyDescent="0.25">
      <c r="C282" s="13"/>
      <c r="D282" s="13"/>
      <c r="E282" s="13"/>
      <c r="F282" s="13"/>
      <c r="G282" s="13"/>
    </row>
    <row r="283" spans="3:7" x14ac:dyDescent="0.25">
      <c r="C283" s="13"/>
      <c r="D283" s="13"/>
      <c r="E283" s="13"/>
      <c r="F283" s="13"/>
      <c r="G283" s="13"/>
    </row>
    <row r="284" spans="3:7" x14ac:dyDescent="0.25">
      <c r="C284" s="13"/>
      <c r="D284" s="13"/>
      <c r="E284" s="13"/>
      <c r="F284" s="13"/>
      <c r="G284" s="13"/>
    </row>
    <row r="285" spans="3:7" x14ac:dyDescent="0.25">
      <c r="C285" s="13"/>
      <c r="D285" s="13"/>
      <c r="E285" s="13"/>
      <c r="F285" s="13"/>
      <c r="G285" s="13"/>
    </row>
    <row r="286" spans="3:7" x14ac:dyDescent="0.25">
      <c r="C286" s="13"/>
      <c r="D286" s="13"/>
      <c r="E286" s="13"/>
      <c r="F286" s="13"/>
      <c r="G286" s="13"/>
    </row>
    <row r="287" spans="3:7" x14ac:dyDescent="0.25">
      <c r="C287" s="13"/>
      <c r="D287" s="13"/>
      <c r="E287" s="13"/>
      <c r="F287" s="13"/>
      <c r="G287" s="13"/>
    </row>
    <row r="288" spans="3:7" x14ac:dyDescent="0.25">
      <c r="C288" s="13"/>
      <c r="D288" s="13"/>
      <c r="E288" s="13"/>
      <c r="F288" s="13"/>
      <c r="G288" s="13"/>
    </row>
    <row r="289" spans="3:7" x14ac:dyDescent="0.25">
      <c r="C289" s="13"/>
      <c r="D289" s="13"/>
      <c r="E289" s="13"/>
      <c r="F289" s="13"/>
      <c r="G289" s="13"/>
    </row>
    <row r="290" spans="3:7" x14ac:dyDescent="0.25">
      <c r="C290" s="13"/>
      <c r="D290" s="13"/>
      <c r="E290" s="13"/>
      <c r="F290" s="13"/>
      <c r="G290" s="13"/>
    </row>
    <row r="291" spans="3:7" x14ac:dyDescent="0.25">
      <c r="C291" s="13"/>
      <c r="D291" s="13"/>
      <c r="E291" s="13"/>
      <c r="F291" s="13"/>
      <c r="G291" s="13"/>
    </row>
    <row r="292" spans="3:7" x14ac:dyDescent="0.25">
      <c r="C292" s="13"/>
      <c r="D292" s="13"/>
      <c r="E292" s="13"/>
      <c r="F292" s="13"/>
      <c r="G292" s="13"/>
    </row>
    <row r="293" spans="3:7" x14ac:dyDescent="0.25">
      <c r="C293" s="13"/>
      <c r="D293" s="13"/>
      <c r="E293" s="13"/>
      <c r="F293" s="13"/>
      <c r="G293" s="13"/>
    </row>
    <row r="294" spans="3:7" x14ac:dyDescent="0.25">
      <c r="C294" s="13"/>
      <c r="D294" s="13"/>
      <c r="E294" s="13"/>
      <c r="F294" s="13"/>
      <c r="G294" s="13"/>
    </row>
    <row r="295" spans="3:7" x14ac:dyDescent="0.25">
      <c r="C295" s="13"/>
      <c r="D295" s="13"/>
      <c r="E295" s="13"/>
      <c r="F295" s="13"/>
      <c r="G295" s="13"/>
    </row>
    <row r="296" spans="3:7" x14ac:dyDescent="0.25">
      <c r="C296" s="13"/>
      <c r="D296" s="13"/>
      <c r="E296" s="13"/>
      <c r="F296" s="13"/>
      <c r="G296" s="13"/>
    </row>
    <row r="297" spans="3:7" x14ac:dyDescent="0.25">
      <c r="C297" s="13"/>
      <c r="D297" s="13"/>
      <c r="E297" s="13"/>
      <c r="F297" s="13"/>
      <c r="G297" s="13"/>
    </row>
    <row r="298" spans="3:7" x14ac:dyDescent="0.25">
      <c r="C298" s="13"/>
      <c r="D298" s="13"/>
      <c r="E298" s="13"/>
      <c r="F298" s="13"/>
      <c r="G298" s="13"/>
    </row>
    <row r="299" spans="3:7" x14ac:dyDescent="0.25">
      <c r="C299" s="13"/>
      <c r="D299" s="13"/>
      <c r="E299" s="13"/>
      <c r="F299" s="13"/>
      <c r="G299" s="13"/>
    </row>
    <row r="300" spans="3:7" x14ac:dyDescent="0.25">
      <c r="C300" s="13"/>
      <c r="D300" s="13"/>
      <c r="E300" s="13"/>
      <c r="F300" s="13"/>
      <c r="G300" s="13"/>
    </row>
    <row r="301" spans="3:7" x14ac:dyDescent="0.25">
      <c r="C301" s="13"/>
      <c r="D301" s="13"/>
      <c r="E301" s="13"/>
      <c r="F301" s="13"/>
      <c r="G301" s="13"/>
    </row>
    <row r="302" spans="3:7" x14ac:dyDescent="0.25">
      <c r="C302" s="13"/>
      <c r="D302" s="13"/>
      <c r="E302" s="13"/>
      <c r="F302" s="13"/>
      <c r="G302" s="13"/>
    </row>
    <row r="303" spans="3:7" x14ac:dyDescent="0.25">
      <c r="C303" s="13"/>
      <c r="D303" s="13"/>
      <c r="E303" s="13"/>
      <c r="F303" s="13"/>
      <c r="G303" s="13"/>
    </row>
    <row r="304" spans="3:7" x14ac:dyDescent="0.25">
      <c r="C304" s="13"/>
      <c r="D304" s="13"/>
      <c r="E304" s="13"/>
      <c r="F304" s="13"/>
      <c r="G304" s="13"/>
    </row>
    <row r="305" spans="3:7" x14ac:dyDescent="0.25">
      <c r="C305" s="13"/>
      <c r="D305" s="13"/>
      <c r="E305" s="13"/>
      <c r="F305" s="13"/>
      <c r="G305" s="13"/>
    </row>
    <row r="306" spans="3:7" x14ac:dyDescent="0.25">
      <c r="C306" s="13"/>
      <c r="D306" s="13"/>
      <c r="E306" s="13"/>
      <c r="F306" s="13"/>
      <c r="G306" s="13"/>
    </row>
    <row r="307" spans="3:7" x14ac:dyDescent="0.25">
      <c r="C307" s="13"/>
      <c r="D307" s="13"/>
      <c r="E307" s="13"/>
      <c r="F307" s="13"/>
      <c r="G307" s="13"/>
    </row>
    <row r="308" spans="3:7" x14ac:dyDescent="0.25">
      <c r="C308" s="13"/>
      <c r="D308" s="13"/>
      <c r="E308" s="13"/>
      <c r="F308" s="13"/>
      <c r="G308" s="13"/>
    </row>
    <row r="309" spans="3:7" x14ac:dyDescent="0.25">
      <c r="C309" s="13"/>
      <c r="D309" s="13"/>
      <c r="E309" s="13"/>
      <c r="F309" s="13"/>
      <c r="G309" s="13"/>
    </row>
    <row r="310" spans="3:7" x14ac:dyDescent="0.25">
      <c r="C310" s="13"/>
      <c r="D310" s="13"/>
      <c r="E310" s="13"/>
      <c r="F310" s="13"/>
      <c r="G310" s="13"/>
    </row>
    <row r="311" spans="3:7" x14ac:dyDescent="0.25">
      <c r="C311" s="13"/>
      <c r="D311" s="13"/>
      <c r="E311" s="13"/>
      <c r="F311" s="13"/>
      <c r="G311" s="13"/>
    </row>
    <row r="312" spans="3:7" x14ac:dyDescent="0.25">
      <c r="C312" s="13"/>
      <c r="D312" s="13"/>
      <c r="E312" s="13"/>
      <c r="F312" s="13"/>
      <c r="G312" s="13"/>
    </row>
    <row r="313" spans="3:7" x14ac:dyDescent="0.25">
      <c r="C313" s="13"/>
      <c r="D313" s="13"/>
      <c r="E313" s="13"/>
      <c r="F313" s="13"/>
      <c r="G313" s="13"/>
    </row>
    <row r="314" spans="3:7" x14ac:dyDescent="0.25">
      <c r="C314" s="13"/>
      <c r="D314" s="13"/>
      <c r="E314" s="13"/>
      <c r="F314" s="13"/>
      <c r="G314" s="13"/>
    </row>
    <row r="315" spans="3:7" x14ac:dyDescent="0.25">
      <c r="C315" s="13"/>
      <c r="D315" s="13"/>
      <c r="E315" s="13"/>
      <c r="F315" s="13"/>
      <c r="G315" s="13"/>
    </row>
    <row r="316" spans="3:7" x14ac:dyDescent="0.25">
      <c r="C316" s="13"/>
      <c r="D316" s="13"/>
      <c r="E316" s="13"/>
      <c r="F316" s="13"/>
      <c r="G316" s="13"/>
    </row>
    <row r="317" spans="3:7" x14ac:dyDescent="0.25">
      <c r="C317" s="13"/>
      <c r="D317" s="13"/>
      <c r="E317" s="13"/>
      <c r="F317" s="13"/>
      <c r="G317" s="13"/>
    </row>
    <row r="318" spans="3:7" x14ac:dyDescent="0.25">
      <c r="C318" s="13"/>
      <c r="D318" s="13"/>
      <c r="E318" s="13"/>
      <c r="F318" s="13"/>
      <c r="G318" s="13"/>
    </row>
    <row r="319" spans="3:7" x14ac:dyDescent="0.25">
      <c r="C319" s="13"/>
      <c r="D319" s="13"/>
      <c r="E319" s="13"/>
      <c r="F319" s="13"/>
      <c r="G319" s="13"/>
    </row>
    <row r="320" spans="3:7" x14ac:dyDescent="0.25">
      <c r="C320" s="13"/>
      <c r="D320" s="13"/>
      <c r="E320" s="13"/>
      <c r="F320" s="13"/>
      <c r="G320" s="13"/>
    </row>
    <row r="321" spans="3:7" x14ac:dyDescent="0.25">
      <c r="C321" s="13"/>
      <c r="D321" s="13"/>
      <c r="E321" s="13"/>
      <c r="F321" s="13"/>
      <c r="G321" s="13"/>
    </row>
    <row r="322" spans="3:7" x14ac:dyDescent="0.25">
      <c r="C322" s="13"/>
      <c r="D322" s="13"/>
      <c r="E322" s="13"/>
      <c r="F322" s="13"/>
      <c r="G322" s="13"/>
    </row>
    <row r="323" spans="3:7" x14ac:dyDescent="0.25">
      <c r="C323" s="13"/>
      <c r="D323" s="13"/>
      <c r="E323" s="13"/>
      <c r="F323" s="13"/>
      <c r="G323" s="13"/>
    </row>
    <row r="324" spans="3:7" x14ac:dyDescent="0.25">
      <c r="C324" s="13"/>
      <c r="D324" s="13"/>
      <c r="E324" s="13"/>
      <c r="F324" s="13"/>
      <c r="G324" s="13"/>
    </row>
    <row r="325" spans="3:7" x14ac:dyDescent="0.25">
      <c r="C325" s="13"/>
      <c r="D325" s="13"/>
      <c r="E325" s="13"/>
      <c r="F325" s="13"/>
      <c r="G325" s="13"/>
    </row>
    <row r="326" spans="3:7" x14ac:dyDescent="0.25">
      <c r="C326" s="13"/>
      <c r="D326" s="13"/>
      <c r="E326" s="13"/>
      <c r="F326" s="13"/>
      <c r="G326" s="13"/>
    </row>
    <row r="327" spans="3:7" x14ac:dyDescent="0.25">
      <c r="C327" s="13"/>
      <c r="D327" s="13"/>
      <c r="E327" s="13"/>
      <c r="F327" s="13"/>
      <c r="G327" s="13"/>
    </row>
    <row r="328" spans="3:7" x14ac:dyDescent="0.25">
      <c r="C328" s="13"/>
      <c r="D328" s="13"/>
      <c r="E328" s="13"/>
      <c r="F328" s="13"/>
      <c r="G328" s="13"/>
    </row>
    <row r="329" spans="3:7" x14ac:dyDescent="0.25">
      <c r="C329" s="13"/>
      <c r="D329" s="13"/>
      <c r="E329" s="13"/>
      <c r="F329" s="13"/>
      <c r="G329" s="13"/>
    </row>
    <row r="330" spans="3:7" x14ac:dyDescent="0.25">
      <c r="C330" s="13"/>
      <c r="D330" s="13"/>
      <c r="E330" s="13"/>
      <c r="F330" s="13"/>
      <c r="G330" s="13"/>
    </row>
    <row r="331" spans="3:7" x14ac:dyDescent="0.25">
      <c r="C331" s="13"/>
      <c r="D331" s="13"/>
      <c r="E331" s="13"/>
      <c r="F331" s="13"/>
      <c r="G331" s="13"/>
    </row>
    <row r="332" spans="3:7" x14ac:dyDescent="0.25">
      <c r="C332" s="13"/>
      <c r="D332" s="13"/>
      <c r="E332" s="13"/>
      <c r="F332" s="13"/>
      <c r="G332" s="13"/>
    </row>
    <row r="333" spans="3:7" x14ac:dyDescent="0.25">
      <c r="C333" s="13"/>
      <c r="D333" s="13"/>
      <c r="E333" s="13"/>
      <c r="F333" s="13"/>
      <c r="G333" s="13"/>
    </row>
    <row r="334" spans="3:7" x14ac:dyDescent="0.25">
      <c r="C334" s="13"/>
      <c r="D334" s="13"/>
      <c r="E334" s="13"/>
      <c r="F334" s="13"/>
      <c r="G334" s="13"/>
    </row>
    <row r="335" spans="3:7" x14ac:dyDescent="0.25">
      <c r="C335" s="13"/>
      <c r="D335" s="13"/>
      <c r="E335" s="13"/>
      <c r="F335" s="13"/>
      <c r="G335" s="13"/>
    </row>
    <row r="336" spans="3:7" x14ac:dyDescent="0.25">
      <c r="C336" s="13"/>
      <c r="D336" s="13"/>
      <c r="E336" s="13"/>
      <c r="F336" s="13"/>
      <c r="G336" s="13"/>
    </row>
    <row r="337" spans="3:7" x14ac:dyDescent="0.25">
      <c r="C337" s="13"/>
      <c r="D337" s="13"/>
      <c r="E337" s="13"/>
      <c r="F337" s="13"/>
      <c r="G337" s="13"/>
    </row>
    <row r="338" spans="3:7" x14ac:dyDescent="0.25">
      <c r="C338" s="13"/>
      <c r="D338" s="13"/>
      <c r="E338" s="13"/>
      <c r="F338" s="13"/>
      <c r="G338" s="13"/>
    </row>
    <row r="339" spans="3:7" x14ac:dyDescent="0.25">
      <c r="C339" s="13"/>
      <c r="D339" s="13"/>
      <c r="E339" s="13"/>
      <c r="F339" s="13"/>
      <c r="G339" s="13"/>
    </row>
    <row r="340" spans="3:7" x14ac:dyDescent="0.25">
      <c r="C340" s="13"/>
      <c r="D340" s="13"/>
      <c r="E340" s="13"/>
      <c r="F340" s="13"/>
      <c r="G340" s="13"/>
    </row>
    <row r="341" spans="3:7" x14ac:dyDescent="0.25">
      <c r="C341" s="13"/>
      <c r="D341" s="13"/>
      <c r="E341" s="13"/>
      <c r="F341" s="13"/>
      <c r="G341" s="13"/>
    </row>
    <row r="342" spans="3:7" x14ac:dyDescent="0.25">
      <c r="C342" s="13"/>
      <c r="D342" s="13"/>
      <c r="E342" s="13"/>
      <c r="F342" s="13"/>
      <c r="G342" s="13"/>
    </row>
    <row r="343" spans="3:7" x14ac:dyDescent="0.25">
      <c r="C343" s="13"/>
      <c r="D343" s="13"/>
      <c r="E343" s="13"/>
      <c r="F343" s="13"/>
      <c r="G343" s="13"/>
    </row>
    <row r="344" spans="3:7" x14ac:dyDescent="0.25">
      <c r="C344" s="13"/>
      <c r="D344" s="13"/>
      <c r="E344" s="13"/>
      <c r="F344" s="13"/>
      <c r="G344" s="13"/>
    </row>
    <row r="345" spans="3:7" x14ac:dyDescent="0.25">
      <c r="C345" s="13"/>
      <c r="D345" s="13"/>
      <c r="E345" s="13"/>
      <c r="F345" s="13"/>
      <c r="G345" s="13"/>
    </row>
    <row r="346" spans="3:7" x14ac:dyDescent="0.25">
      <c r="C346" s="13"/>
      <c r="D346" s="13"/>
      <c r="E346" s="13"/>
      <c r="F346" s="13"/>
      <c r="G346" s="13"/>
    </row>
    <row r="347" spans="3:7" x14ac:dyDescent="0.25">
      <c r="C347" s="13"/>
      <c r="D347" s="13"/>
      <c r="E347" s="13"/>
      <c r="F347" s="13"/>
      <c r="G347" s="13"/>
    </row>
    <row r="348" spans="3:7" x14ac:dyDescent="0.25">
      <c r="C348" s="13"/>
      <c r="D348" s="13"/>
      <c r="E348" s="13"/>
      <c r="F348" s="13"/>
      <c r="G348" s="13"/>
    </row>
    <row r="349" spans="3:7" x14ac:dyDescent="0.25">
      <c r="C349" s="13"/>
      <c r="D349" s="13"/>
      <c r="E349" s="13"/>
      <c r="F349" s="13"/>
      <c r="G349" s="13"/>
    </row>
    <row r="350" spans="3:7" x14ac:dyDescent="0.25">
      <c r="C350" s="13"/>
      <c r="D350" s="13"/>
      <c r="E350" s="13"/>
      <c r="F350" s="13"/>
      <c r="G350" s="13"/>
    </row>
    <row r="351" spans="3:7" x14ac:dyDescent="0.25">
      <c r="C351" s="13"/>
      <c r="D351" s="13"/>
      <c r="E351" s="13"/>
      <c r="F351" s="13"/>
      <c r="G351" s="13"/>
    </row>
    <row r="352" spans="3:7" x14ac:dyDescent="0.25">
      <c r="C352" s="13"/>
      <c r="D352" s="13"/>
      <c r="E352" s="13"/>
      <c r="F352" s="13"/>
      <c r="G352" s="13"/>
    </row>
    <row r="353" spans="3:7" x14ac:dyDescent="0.25">
      <c r="C353" s="13"/>
      <c r="D353" s="13"/>
      <c r="E353" s="13"/>
      <c r="F353" s="13"/>
      <c r="G353" s="13"/>
    </row>
    <row r="354" spans="3:7" x14ac:dyDescent="0.25">
      <c r="C354" s="13"/>
      <c r="D354" s="13"/>
      <c r="E354" s="13"/>
      <c r="F354" s="13"/>
      <c r="G354" s="13"/>
    </row>
    <row r="355" spans="3:7" x14ac:dyDescent="0.25">
      <c r="C355" s="13"/>
      <c r="D355" s="13"/>
      <c r="E355" s="13"/>
      <c r="F355" s="13"/>
      <c r="G355" s="13"/>
    </row>
    <row r="356" spans="3:7" x14ac:dyDescent="0.25">
      <c r="C356" s="13"/>
      <c r="D356" s="13"/>
      <c r="E356" s="13"/>
      <c r="F356" s="13"/>
      <c r="G356" s="13"/>
    </row>
    <row r="357" spans="3:7" x14ac:dyDescent="0.25">
      <c r="C357" s="13"/>
      <c r="D357" s="13"/>
      <c r="E357" s="13"/>
      <c r="F357" s="13"/>
      <c r="G357" s="13"/>
    </row>
    <row r="358" spans="3:7" x14ac:dyDescent="0.25">
      <c r="C358" s="13"/>
      <c r="D358" s="13"/>
      <c r="E358" s="13"/>
      <c r="F358" s="13"/>
      <c r="G358" s="13"/>
    </row>
    <row r="359" spans="3:7" x14ac:dyDescent="0.25">
      <c r="C359" s="13"/>
      <c r="D359" s="13"/>
      <c r="E359" s="13"/>
      <c r="F359" s="13"/>
      <c r="G359" s="13"/>
    </row>
    <row r="360" spans="3:7" x14ac:dyDescent="0.25">
      <c r="C360" s="13"/>
      <c r="D360" s="13"/>
      <c r="E360" s="13"/>
      <c r="F360" s="13"/>
      <c r="G360" s="13"/>
    </row>
    <row r="361" spans="3:7" x14ac:dyDescent="0.25">
      <c r="C361" s="13"/>
      <c r="D361" s="13"/>
      <c r="E361" s="13"/>
      <c r="F361" s="13"/>
      <c r="G361" s="13"/>
    </row>
    <row r="362" spans="3:7" x14ac:dyDescent="0.25">
      <c r="C362" s="13"/>
      <c r="D362" s="13"/>
      <c r="E362" s="13"/>
      <c r="F362" s="13"/>
      <c r="G362" s="13"/>
    </row>
    <row r="363" spans="3:7" x14ac:dyDescent="0.25">
      <c r="C363" s="13"/>
      <c r="D363" s="13"/>
      <c r="E363" s="13"/>
      <c r="F363" s="13"/>
      <c r="G363" s="13"/>
    </row>
    <row r="364" spans="3:7" x14ac:dyDescent="0.25">
      <c r="C364" s="13"/>
      <c r="D364" s="13"/>
      <c r="E364" s="13"/>
      <c r="F364" s="13"/>
      <c r="G364" s="13"/>
    </row>
    <row r="365" spans="3:7" x14ac:dyDescent="0.25">
      <c r="C365" s="13"/>
      <c r="D365" s="13"/>
      <c r="E365" s="13"/>
      <c r="F365" s="13"/>
      <c r="G365" s="13"/>
    </row>
    <row r="366" spans="3:7" x14ac:dyDescent="0.25">
      <c r="C366" s="13"/>
      <c r="D366" s="13"/>
      <c r="E366" s="13"/>
      <c r="F366" s="13"/>
      <c r="G366" s="13"/>
    </row>
    <row r="367" spans="3:7" x14ac:dyDescent="0.25">
      <c r="C367" s="13"/>
      <c r="D367" s="13"/>
      <c r="E367" s="13"/>
      <c r="F367" s="13"/>
      <c r="G367" s="13"/>
    </row>
    <row r="368" spans="3:7" x14ac:dyDescent="0.25">
      <c r="C368" s="13"/>
      <c r="D368" s="13"/>
      <c r="E368" s="13"/>
      <c r="F368" s="13"/>
      <c r="G368" s="13"/>
    </row>
    <row r="369" spans="3:7" x14ac:dyDescent="0.25">
      <c r="C369" s="13"/>
      <c r="D369" s="13"/>
      <c r="E369" s="13"/>
      <c r="F369" s="13"/>
      <c r="G369" s="13"/>
    </row>
    <row r="370" spans="3:7" x14ac:dyDescent="0.25">
      <c r="C370" s="13"/>
      <c r="D370" s="13"/>
      <c r="E370" s="13"/>
      <c r="F370" s="13"/>
      <c r="G370" s="13"/>
    </row>
    <row r="371" spans="3:7" x14ac:dyDescent="0.25">
      <c r="C371" s="13"/>
      <c r="D371" s="13"/>
      <c r="E371" s="13"/>
      <c r="F371" s="13"/>
      <c r="G371" s="13"/>
    </row>
    <row r="372" spans="3:7" x14ac:dyDescent="0.25">
      <c r="C372" s="13"/>
      <c r="D372" s="13"/>
      <c r="E372" s="13"/>
      <c r="F372" s="13"/>
      <c r="G372" s="13"/>
    </row>
    <row r="373" spans="3:7" x14ac:dyDescent="0.25">
      <c r="C373" s="13"/>
      <c r="D373" s="13"/>
      <c r="E373" s="13"/>
      <c r="F373" s="13"/>
      <c r="G373" s="13"/>
    </row>
    <row r="374" spans="3:7" x14ac:dyDescent="0.25">
      <c r="C374" s="13"/>
      <c r="D374" s="13"/>
      <c r="E374" s="13"/>
      <c r="F374" s="13"/>
      <c r="G374" s="13"/>
    </row>
    <row r="375" spans="3:7" x14ac:dyDescent="0.25">
      <c r="C375" s="13"/>
      <c r="D375" s="13"/>
      <c r="E375" s="13"/>
      <c r="F375" s="13"/>
      <c r="G375" s="13"/>
    </row>
    <row r="376" spans="3:7" x14ac:dyDescent="0.25">
      <c r="C376" s="13"/>
      <c r="D376" s="13"/>
      <c r="E376" s="13"/>
      <c r="F376" s="13"/>
      <c r="G376" s="13"/>
    </row>
    <row r="377" spans="3:7" x14ac:dyDescent="0.25">
      <c r="C377" s="13"/>
      <c r="D377" s="13"/>
      <c r="E377" s="13"/>
      <c r="F377" s="13"/>
      <c r="G377" s="13"/>
    </row>
    <row r="378" spans="3:7" x14ac:dyDescent="0.25">
      <c r="C378" s="13"/>
      <c r="D378" s="13"/>
      <c r="E378" s="13"/>
      <c r="F378" s="13"/>
      <c r="G378" s="13"/>
    </row>
    <row r="379" spans="3:7" x14ac:dyDescent="0.25">
      <c r="C379" s="13"/>
      <c r="D379" s="13"/>
      <c r="E379" s="13"/>
      <c r="F379" s="13"/>
      <c r="G379" s="13"/>
    </row>
    <row r="380" spans="3:7" x14ac:dyDescent="0.25">
      <c r="C380" s="13"/>
      <c r="D380" s="13"/>
      <c r="E380" s="13"/>
      <c r="F380" s="13"/>
      <c r="G380" s="13"/>
    </row>
    <row r="381" spans="3:7" x14ac:dyDescent="0.25">
      <c r="C381" s="13"/>
      <c r="D381" s="13"/>
      <c r="E381" s="13"/>
      <c r="F381" s="13"/>
      <c r="G381" s="13"/>
    </row>
    <row r="382" spans="3:7" x14ac:dyDescent="0.25">
      <c r="C382" s="13"/>
      <c r="D382" s="13"/>
      <c r="E382" s="13"/>
      <c r="F382" s="13"/>
      <c r="G382" s="13"/>
    </row>
    <row r="383" spans="3:7" x14ac:dyDescent="0.25">
      <c r="C383" s="13"/>
      <c r="D383" s="13"/>
      <c r="E383" s="13"/>
      <c r="F383" s="13"/>
      <c r="G383" s="13"/>
    </row>
    <row r="384" spans="3:7" x14ac:dyDescent="0.25">
      <c r="C384" s="13"/>
      <c r="D384" s="13"/>
      <c r="E384" s="13"/>
      <c r="F384" s="13"/>
      <c r="G384" s="13"/>
    </row>
    <row r="385" spans="3:7" x14ac:dyDescent="0.25">
      <c r="C385" s="13"/>
      <c r="D385" s="13"/>
      <c r="E385" s="13"/>
      <c r="F385" s="13"/>
      <c r="G385" s="13"/>
    </row>
    <row r="386" spans="3:7" x14ac:dyDescent="0.25">
      <c r="C386" s="13"/>
      <c r="D386" s="13"/>
      <c r="E386" s="13"/>
      <c r="F386" s="13"/>
      <c r="G386" s="13"/>
    </row>
    <row r="387" spans="3:7" x14ac:dyDescent="0.25">
      <c r="C387" s="13"/>
      <c r="D387" s="13"/>
      <c r="E387" s="13"/>
      <c r="F387" s="13"/>
      <c r="G387" s="13"/>
    </row>
    <row r="388" spans="3:7" x14ac:dyDescent="0.25">
      <c r="C388" s="13"/>
      <c r="D388" s="13"/>
      <c r="E388" s="13"/>
      <c r="F388" s="13"/>
      <c r="G388" s="13"/>
    </row>
    <row r="389" spans="3:7" x14ac:dyDescent="0.25">
      <c r="C389" s="13"/>
      <c r="D389" s="13"/>
      <c r="E389" s="13"/>
      <c r="F389" s="13"/>
      <c r="G389" s="13"/>
    </row>
    <row r="390" spans="3:7" x14ac:dyDescent="0.25">
      <c r="C390" s="13"/>
      <c r="D390" s="13"/>
      <c r="E390" s="13"/>
      <c r="F390" s="13"/>
      <c r="G390" s="13"/>
    </row>
    <row r="391" spans="3:7" x14ac:dyDescent="0.25">
      <c r="C391" s="13"/>
      <c r="D391" s="13"/>
      <c r="E391" s="13"/>
      <c r="F391" s="13"/>
      <c r="G391" s="13"/>
    </row>
    <row r="392" spans="3:7" x14ac:dyDescent="0.25">
      <c r="C392" s="13"/>
      <c r="D392" s="13"/>
      <c r="E392" s="13"/>
      <c r="F392" s="13"/>
      <c r="G392" s="13"/>
    </row>
    <row r="393" spans="3:7" x14ac:dyDescent="0.25">
      <c r="C393" s="13"/>
      <c r="D393" s="13"/>
      <c r="E393" s="13"/>
      <c r="F393" s="13"/>
      <c r="G393" s="13"/>
    </row>
    <row r="394" spans="3:7" x14ac:dyDescent="0.25">
      <c r="C394" s="13"/>
      <c r="D394" s="13"/>
      <c r="E394" s="13"/>
      <c r="F394" s="13"/>
      <c r="G394" s="13"/>
    </row>
    <row r="395" spans="3:7" x14ac:dyDescent="0.25">
      <c r="C395" s="13"/>
      <c r="D395" s="13"/>
      <c r="E395" s="13"/>
      <c r="F395" s="13"/>
      <c r="G395" s="13"/>
    </row>
    <row r="396" spans="3:7" x14ac:dyDescent="0.25">
      <c r="C396" s="13"/>
      <c r="D396" s="13"/>
      <c r="E396" s="13"/>
      <c r="F396" s="13"/>
      <c r="G396" s="13"/>
    </row>
    <row r="397" spans="3:7" x14ac:dyDescent="0.25">
      <c r="C397" s="13"/>
      <c r="D397" s="13"/>
      <c r="E397" s="13"/>
      <c r="F397" s="13"/>
      <c r="G397" s="13"/>
    </row>
    <row r="398" spans="3:7" x14ac:dyDescent="0.25">
      <c r="C398" s="13"/>
      <c r="D398" s="13"/>
      <c r="E398" s="13"/>
      <c r="F398" s="13"/>
      <c r="G398" s="13"/>
    </row>
    <row r="399" spans="3:7" x14ac:dyDescent="0.25">
      <c r="C399" s="13"/>
      <c r="D399" s="13"/>
      <c r="E399" s="13"/>
      <c r="F399" s="13"/>
      <c r="G399" s="13"/>
    </row>
    <row r="400" spans="3:7" x14ac:dyDescent="0.25">
      <c r="C400" s="13"/>
      <c r="D400" s="13"/>
      <c r="E400" s="13"/>
      <c r="F400" s="13"/>
      <c r="G400" s="13"/>
    </row>
    <row r="401" spans="3:7" x14ac:dyDescent="0.25">
      <c r="C401" s="13"/>
      <c r="D401" s="13"/>
      <c r="E401" s="13"/>
      <c r="F401" s="13"/>
      <c r="G401" s="13"/>
    </row>
    <row r="402" spans="3:7" x14ac:dyDescent="0.25">
      <c r="C402" s="13"/>
      <c r="D402" s="13"/>
      <c r="E402" s="13"/>
      <c r="F402" s="13"/>
      <c r="G402" s="13"/>
    </row>
    <row r="403" spans="3:7" x14ac:dyDescent="0.25">
      <c r="C403" s="13"/>
      <c r="D403" s="13"/>
      <c r="E403" s="13"/>
      <c r="F403" s="13"/>
      <c r="G403" s="13"/>
    </row>
    <row r="404" spans="3:7" x14ac:dyDescent="0.25">
      <c r="C404" s="13"/>
      <c r="D404" s="13"/>
      <c r="E404" s="13"/>
      <c r="F404" s="13"/>
      <c r="G404" s="13"/>
    </row>
    <row r="405" spans="3:7" x14ac:dyDescent="0.25">
      <c r="C405" s="13"/>
      <c r="D405" s="13"/>
      <c r="E405" s="13"/>
      <c r="F405" s="13"/>
      <c r="G405" s="13"/>
    </row>
    <row r="406" spans="3:7" x14ac:dyDescent="0.25">
      <c r="C406" s="13"/>
      <c r="D406" s="13"/>
      <c r="E406" s="13"/>
      <c r="F406" s="13"/>
      <c r="G406" s="13"/>
    </row>
    <row r="407" spans="3:7" x14ac:dyDescent="0.25">
      <c r="C407" s="13"/>
      <c r="D407" s="13"/>
      <c r="E407" s="13"/>
      <c r="F407" s="13"/>
      <c r="G407" s="13"/>
    </row>
    <row r="408" spans="3:7" x14ac:dyDescent="0.25">
      <c r="C408" s="13"/>
      <c r="D408" s="13"/>
      <c r="E408" s="13"/>
      <c r="F408" s="13"/>
      <c r="G408" s="13"/>
    </row>
    <row r="409" spans="3:7" x14ac:dyDescent="0.25">
      <c r="C409" s="13"/>
      <c r="D409" s="13"/>
      <c r="E409" s="13"/>
      <c r="F409" s="13"/>
      <c r="G409" s="13"/>
    </row>
    <row r="410" spans="3:7" x14ac:dyDescent="0.25">
      <c r="C410" s="13"/>
      <c r="D410" s="13"/>
      <c r="E410" s="13"/>
      <c r="F410" s="13"/>
      <c r="G410" s="13"/>
    </row>
    <row r="411" spans="3:7" x14ac:dyDescent="0.25">
      <c r="C411" s="13"/>
      <c r="D411" s="13"/>
      <c r="E411" s="13"/>
      <c r="F411" s="13"/>
      <c r="G411" s="13"/>
    </row>
    <row r="412" spans="3:7" x14ac:dyDescent="0.25">
      <c r="C412" s="13"/>
      <c r="D412" s="13"/>
      <c r="E412" s="13"/>
      <c r="F412" s="13"/>
      <c r="G412" s="13"/>
    </row>
    <row r="413" spans="3:7" x14ac:dyDescent="0.25">
      <c r="C413" s="13"/>
      <c r="D413" s="13"/>
      <c r="E413" s="13"/>
      <c r="F413" s="13"/>
      <c r="G413" s="13"/>
    </row>
    <row r="414" spans="3:7" x14ac:dyDescent="0.25">
      <c r="C414" s="13"/>
      <c r="D414" s="13"/>
      <c r="E414" s="13"/>
      <c r="F414" s="13"/>
      <c r="G414" s="13"/>
    </row>
    <row r="415" spans="3:7" x14ac:dyDescent="0.25">
      <c r="C415" s="13"/>
      <c r="D415" s="13"/>
      <c r="E415" s="13"/>
      <c r="F415" s="13"/>
      <c r="G415" s="13"/>
    </row>
    <row r="416" spans="3:7" x14ac:dyDescent="0.25">
      <c r="C416" s="13"/>
      <c r="D416" s="13"/>
      <c r="E416" s="13"/>
      <c r="F416" s="13"/>
      <c r="G416" s="13"/>
    </row>
    <row r="417" spans="3:7" x14ac:dyDescent="0.25">
      <c r="C417" s="13"/>
      <c r="D417" s="13"/>
      <c r="E417" s="13"/>
      <c r="F417" s="13"/>
      <c r="G417" s="13"/>
    </row>
    <row r="418" spans="3:7" x14ac:dyDescent="0.25">
      <c r="C418" s="13"/>
      <c r="D418" s="13"/>
      <c r="E418" s="13"/>
      <c r="F418" s="13"/>
      <c r="G418" s="13"/>
    </row>
    <row r="419" spans="3:7" x14ac:dyDescent="0.25">
      <c r="C419" s="13"/>
      <c r="D419" s="13"/>
      <c r="E419" s="13"/>
      <c r="F419" s="13"/>
      <c r="G419" s="13"/>
    </row>
    <row r="420" spans="3:7" x14ac:dyDescent="0.25">
      <c r="C420" s="13"/>
      <c r="D420" s="13"/>
      <c r="E420" s="13"/>
      <c r="F420" s="13"/>
      <c r="G420" s="13"/>
    </row>
    <row r="421" spans="3:7" x14ac:dyDescent="0.25">
      <c r="C421" s="13"/>
      <c r="D421" s="13"/>
      <c r="E421" s="13"/>
      <c r="F421" s="13"/>
      <c r="G421" s="13"/>
    </row>
    <row r="422" spans="3:7" x14ac:dyDescent="0.25">
      <c r="C422" s="13"/>
      <c r="D422" s="13"/>
      <c r="E422" s="13"/>
      <c r="F422" s="13"/>
      <c r="G422" s="13"/>
    </row>
    <row r="423" spans="3:7" x14ac:dyDescent="0.25">
      <c r="C423" s="13"/>
      <c r="D423" s="13"/>
      <c r="E423" s="13"/>
      <c r="F423" s="13"/>
      <c r="G423" s="13"/>
    </row>
    <row r="424" spans="3:7" x14ac:dyDescent="0.25">
      <c r="C424" s="13"/>
      <c r="D424" s="13"/>
      <c r="E424" s="13"/>
      <c r="F424" s="13"/>
      <c r="G424" s="13"/>
    </row>
    <row r="425" spans="3:7" x14ac:dyDescent="0.25">
      <c r="C425" s="13"/>
      <c r="D425" s="13"/>
      <c r="E425" s="13"/>
      <c r="F425" s="13"/>
      <c r="G425" s="13"/>
    </row>
    <row r="426" spans="3:7" x14ac:dyDescent="0.25">
      <c r="C426" s="13"/>
      <c r="D426" s="13"/>
      <c r="E426" s="13"/>
      <c r="F426" s="13"/>
      <c r="G426" s="13"/>
    </row>
    <row r="427" spans="3:7" x14ac:dyDescent="0.25">
      <c r="C427" s="13"/>
      <c r="D427" s="13"/>
      <c r="E427" s="13"/>
      <c r="F427" s="13"/>
      <c r="G427" s="13"/>
    </row>
    <row r="428" spans="3:7" x14ac:dyDescent="0.25">
      <c r="C428" s="13"/>
      <c r="D428" s="13"/>
      <c r="E428" s="13"/>
      <c r="F428" s="13"/>
      <c r="G428" s="13"/>
    </row>
    <row r="429" spans="3:7" x14ac:dyDescent="0.25">
      <c r="C429" s="13"/>
      <c r="D429" s="13"/>
      <c r="E429" s="13"/>
      <c r="F429" s="13"/>
      <c r="G429" s="13"/>
    </row>
    <row r="430" spans="3:7" x14ac:dyDescent="0.25">
      <c r="C430" s="13"/>
      <c r="D430" s="13"/>
      <c r="E430" s="13"/>
      <c r="F430" s="13"/>
      <c r="G430" s="13"/>
    </row>
    <row r="431" spans="3:7" x14ac:dyDescent="0.25">
      <c r="C431" s="13"/>
      <c r="D431" s="13"/>
      <c r="E431" s="13"/>
      <c r="F431" s="13"/>
      <c r="G431" s="13"/>
    </row>
    <row r="432" spans="3:7" x14ac:dyDescent="0.25">
      <c r="C432" s="13"/>
      <c r="D432" s="13"/>
      <c r="E432" s="13"/>
      <c r="F432" s="13"/>
      <c r="G432" s="13"/>
    </row>
    <row r="433" spans="3:7" x14ac:dyDescent="0.25">
      <c r="C433" s="13"/>
      <c r="D433" s="13"/>
      <c r="E433" s="13"/>
      <c r="F433" s="13"/>
      <c r="G433" s="13"/>
    </row>
    <row r="434" spans="3:7" x14ac:dyDescent="0.25">
      <c r="C434" s="13"/>
      <c r="D434" s="13"/>
      <c r="E434" s="13"/>
      <c r="F434" s="13"/>
      <c r="G434" s="13"/>
    </row>
    <row r="435" spans="3:7" x14ac:dyDescent="0.25">
      <c r="C435" s="13"/>
      <c r="D435" s="13"/>
      <c r="E435" s="13"/>
      <c r="F435" s="13"/>
      <c r="G435" s="13"/>
    </row>
    <row r="436" spans="3:7" x14ac:dyDescent="0.25">
      <c r="C436" s="13"/>
      <c r="D436" s="13"/>
      <c r="E436" s="13"/>
      <c r="F436" s="13"/>
      <c r="G436" s="13"/>
    </row>
    <row r="437" spans="3:7" x14ac:dyDescent="0.25">
      <c r="C437" s="13"/>
      <c r="D437" s="13"/>
      <c r="E437" s="13"/>
      <c r="F437" s="13"/>
      <c r="G437" s="13"/>
    </row>
    <row r="438" spans="3:7" x14ac:dyDescent="0.25">
      <c r="C438" s="13"/>
      <c r="D438" s="13"/>
      <c r="E438" s="13"/>
      <c r="F438" s="13"/>
      <c r="G438" s="13"/>
    </row>
    <row r="439" spans="3:7" x14ac:dyDescent="0.25">
      <c r="C439" s="13"/>
      <c r="D439" s="13"/>
      <c r="E439" s="13"/>
      <c r="F439" s="13"/>
      <c r="G439" s="13"/>
    </row>
    <row r="440" spans="3:7" x14ac:dyDescent="0.25">
      <c r="C440" s="13"/>
      <c r="D440" s="13"/>
      <c r="E440" s="13"/>
      <c r="F440" s="13"/>
      <c r="G440" s="13"/>
    </row>
    <row r="441" spans="3:7" x14ac:dyDescent="0.25">
      <c r="C441" s="13"/>
      <c r="D441" s="13"/>
      <c r="E441" s="13"/>
      <c r="F441" s="13"/>
      <c r="G441" s="13"/>
    </row>
    <row r="442" spans="3:7" x14ac:dyDescent="0.25">
      <c r="C442" s="13"/>
      <c r="D442" s="13"/>
      <c r="E442" s="13"/>
      <c r="F442" s="13"/>
      <c r="G442" s="13"/>
    </row>
    <row r="443" spans="3:7" x14ac:dyDescent="0.25">
      <c r="C443" s="13"/>
      <c r="D443" s="13"/>
      <c r="E443" s="13"/>
      <c r="F443" s="13"/>
      <c r="G443" s="13"/>
    </row>
    <row r="444" spans="3:7" x14ac:dyDescent="0.25">
      <c r="C444" s="13"/>
      <c r="D444" s="13"/>
      <c r="E444" s="13"/>
      <c r="F444" s="13"/>
      <c r="G444" s="13"/>
    </row>
    <row r="445" spans="3:7" x14ac:dyDescent="0.25">
      <c r="C445" s="13"/>
      <c r="D445" s="13"/>
      <c r="E445" s="13"/>
      <c r="F445" s="13"/>
      <c r="G445" s="13"/>
    </row>
    <row r="446" spans="3:7" x14ac:dyDescent="0.25">
      <c r="C446" s="13"/>
      <c r="D446" s="13"/>
      <c r="E446" s="13"/>
      <c r="F446" s="13"/>
      <c r="G446" s="13"/>
    </row>
    <row r="447" spans="3:7" x14ac:dyDescent="0.25">
      <c r="C447" s="13"/>
      <c r="D447" s="13"/>
      <c r="E447" s="13"/>
      <c r="F447" s="13"/>
      <c r="G447" s="13"/>
    </row>
    <row r="448" spans="3:7" x14ac:dyDescent="0.25">
      <c r="C448" s="13"/>
      <c r="D448" s="13"/>
      <c r="E448" s="13"/>
      <c r="F448" s="13"/>
      <c r="G448" s="13"/>
    </row>
    <row r="449" spans="3:7" x14ac:dyDescent="0.25">
      <c r="C449" s="13"/>
      <c r="D449" s="13"/>
      <c r="E449" s="13"/>
      <c r="F449" s="13"/>
      <c r="G449" s="13"/>
    </row>
    <row r="450" spans="3:7" x14ac:dyDescent="0.25">
      <c r="C450" s="13"/>
      <c r="D450" s="13"/>
      <c r="E450" s="13"/>
      <c r="F450" s="13"/>
      <c r="G450" s="13"/>
    </row>
    <row r="451" spans="3:7" x14ac:dyDescent="0.25">
      <c r="C451" s="13"/>
      <c r="D451" s="13"/>
      <c r="E451" s="13"/>
      <c r="F451" s="13"/>
      <c r="G451" s="13"/>
    </row>
    <row r="452" spans="3:7" x14ac:dyDescent="0.25">
      <c r="C452" s="13"/>
      <c r="D452" s="13"/>
      <c r="E452" s="13"/>
      <c r="F452" s="13"/>
      <c r="G452" s="13"/>
    </row>
    <row r="453" spans="3:7" x14ac:dyDescent="0.25">
      <c r="C453" s="13"/>
      <c r="D453" s="13"/>
      <c r="E453" s="13"/>
      <c r="F453" s="13"/>
      <c r="G453" s="13"/>
    </row>
    <row r="454" spans="3:7" x14ac:dyDescent="0.25">
      <c r="C454" s="13"/>
      <c r="D454" s="13"/>
      <c r="E454" s="13"/>
      <c r="F454" s="13"/>
      <c r="G454" s="13"/>
    </row>
    <row r="455" spans="3:7" x14ac:dyDescent="0.25">
      <c r="C455" s="13"/>
      <c r="D455" s="13"/>
      <c r="E455" s="13"/>
      <c r="F455" s="13"/>
      <c r="G455" s="13"/>
    </row>
    <row r="456" spans="3:7" x14ac:dyDescent="0.25">
      <c r="C456" s="13"/>
      <c r="D456" s="13"/>
      <c r="E456" s="13"/>
      <c r="F456" s="13"/>
      <c r="G456" s="13"/>
    </row>
    <row r="457" spans="3:7" x14ac:dyDescent="0.25">
      <c r="C457" s="13"/>
      <c r="D457" s="13"/>
      <c r="E457" s="13"/>
      <c r="F457" s="13"/>
      <c r="G457" s="13"/>
    </row>
    <row r="458" spans="3:7" x14ac:dyDescent="0.25">
      <c r="C458" s="13"/>
      <c r="D458" s="13"/>
      <c r="E458" s="13"/>
      <c r="F458" s="13"/>
      <c r="G458" s="13"/>
    </row>
    <row r="459" spans="3:7" x14ac:dyDescent="0.25">
      <c r="C459" s="13"/>
      <c r="D459" s="13"/>
      <c r="E459" s="13"/>
      <c r="F459" s="13"/>
      <c r="G459" s="13"/>
    </row>
    <row r="460" spans="3:7" x14ac:dyDescent="0.25">
      <c r="C460" s="13"/>
      <c r="D460" s="13"/>
      <c r="E460" s="13"/>
      <c r="F460" s="13"/>
      <c r="G460" s="13"/>
    </row>
    <row r="461" spans="3:7" x14ac:dyDescent="0.25">
      <c r="C461" s="13"/>
      <c r="D461" s="13"/>
      <c r="E461" s="13"/>
      <c r="F461" s="13"/>
      <c r="G461" s="13"/>
    </row>
    <row r="462" spans="3:7" x14ac:dyDescent="0.25">
      <c r="C462" s="13"/>
      <c r="D462" s="13"/>
      <c r="E462" s="13"/>
      <c r="F462" s="13"/>
      <c r="G462" s="13"/>
    </row>
    <row r="463" spans="3:7" x14ac:dyDescent="0.25">
      <c r="C463" s="13"/>
      <c r="D463" s="13"/>
      <c r="E463" s="13"/>
      <c r="F463" s="13"/>
      <c r="G463" s="13"/>
    </row>
    <row r="464" spans="3:7" x14ac:dyDescent="0.25">
      <c r="C464" s="13"/>
      <c r="D464" s="13"/>
      <c r="E464" s="13"/>
      <c r="F464" s="13"/>
      <c r="G464" s="13"/>
    </row>
    <row r="465" spans="3:7" x14ac:dyDescent="0.25">
      <c r="C465" s="13"/>
      <c r="D465" s="13"/>
      <c r="E465" s="13"/>
      <c r="F465" s="13"/>
      <c r="G465" s="13"/>
    </row>
    <row r="466" spans="3:7" x14ac:dyDescent="0.25">
      <c r="C466" s="13"/>
      <c r="D466" s="13"/>
      <c r="E466" s="13"/>
      <c r="F466" s="13"/>
      <c r="G466" s="13"/>
    </row>
    <row r="467" spans="3:7" x14ac:dyDescent="0.25">
      <c r="C467" s="13"/>
      <c r="D467" s="13"/>
      <c r="E467" s="13"/>
      <c r="F467" s="13"/>
      <c r="G467" s="13"/>
    </row>
    <row r="468" spans="3:7" x14ac:dyDescent="0.25">
      <c r="C468" s="13"/>
      <c r="D468" s="13"/>
      <c r="E468" s="13"/>
      <c r="F468" s="13"/>
      <c r="G468" s="13"/>
    </row>
    <row r="469" spans="3:7" x14ac:dyDescent="0.25">
      <c r="C469" s="13"/>
      <c r="D469" s="13"/>
      <c r="E469" s="13"/>
      <c r="F469" s="13"/>
      <c r="G469" s="13"/>
    </row>
    <row r="470" spans="3:7" x14ac:dyDescent="0.25">
      <c r="C470" s="13"/>
      <c r="D470" s="13"/>
      <c r="E470" s="13"/>
      <c r="F470" s="13"/>
      <c r="G470" s="13"/>
    </row>
    <row r="471" spans="3:7" x14ac:dyDescent="0.25">
      <c r="C471" s="13"/>
      <c r="D471" s="13"/>
      <c r="E471" s="13"/>
      <c r="F471" s="13"/>
      <c r="G471" s="13"/>
    </row>
    <row r="472" spans="3:7" x14ac:dyDescent="0.25">
      <c r="C472" s="13"/>
      <c r="D472" s="13"/>
      <c r="E472" s="13"/>
      <c r="F472" s="13"/>
      <c r="G472" s="13"/>
    </row>
    <row r="473" spans="3:7" x14ac:dyDescent="0.25">
      <c r="C473" s="13"/>
      <c r="D473" s="13"/>
      <c r="E473" s="13"/>
      <c r="F473" s="13"/>
      <c r="G473" s="13"/>
    </row>
    <row r="474" spans="3:7" x14ac:dyDescent="0.25">
      <c r="C474" s="13"/>
      <c r="D474" s="13"/>
      <c r="E474" s="13"/>
      <c r="F474" s="13"/>
      <c r="G474" s="13"/>
    </row>
    <row r="475" spans="3:7" x14ac:dyDescent="0.25">
      <c r="C475" s="13"/>
      <c r="D475" s="13"/>
      <c r="E475" s="13"/>
      <c r="F475" s="13"/>
      <c r="G475" s="13"/>
    </row>
    <row r="476" spans="3:7" x14ac:dyDescent="0.25">
      <c r="C476" s="13"/>
      <c r="D476" s="13"/>
      <c r="E476" s="13"/>
      <c r="F476" s="13"/>
      <c r="G476" s="13"/>
    </row>
    <row r="477" spans="3:7" x14ac:dyDescent="0.25">
      <c r="C477" s="13"/>
      <c r="D477" s="13"/>
      <c r="E477" s="13"/>
      <c r="F477" s="13"/>
      <c r="G477" s="13"/>
    </row>
    <row r="478" spans="3:7" x14ac:dyDescent="0.25">
      <c r="C478" s="13"/>
      <c r="D478" s="13"/>
      <c r="E478" s="13"/>
      <c r="F478" s="13"/>
      <c r="G478" s="13"/>
    </row>
    <row r="479" spans="3:7" x14ac:dyDescent="0.25">
      <c r="C479" s="13"/>
      <c r="D479" s="13"/>
      <c r="E479" s="13"/>
      <c r="F479" s="13"/>
      <c r="G479" s="13"/>
    </row>
    <row r="480" spans="3:7" x14ac:dyDescent="0.25">
      <c r="C480" s="13"/>
      <c r="D480" s="13"/>
      <c r="E480" s="13"/>
      <c r="F480" s="13"/>
      <c r="G480" s="13"/>
    </row>
    <row r="481" spans="3:7" x14ac:dyDescent="0.25">
      <c r="C481" s="13"/>
      <c r="D481" s="13"/>
      <c r="E481" s="13"/>
      <c r="F481" s="13"/>
      <c r="G481" s="13"/>
    </row>
    <row r="482" spans="3:7" x14ac:dyDescent="0.25">
      <c r="C482" s="13"/>
      <c r="D482" s="13"/>
      <c r="E482" s="13"/>
      <c r="F482" s="13"/>
      <c r="G482" s="13"/>
    </row>
    <row r="483" spans="3:7" x14ac:dyDescent="0.25">
      <c r="C483" s="13"/>
      <c r="D483" s="13"/>
      <c r="E483" s="13"/>
      <c r="F483" s="13"/>
      <c r="G483" s="13"/>
    </row>
    <row r="484" spans="3:7" x14ac:dyDescent="0.25">
      <c r="C484" s="13"/>
      <c r="D484" s="13"/>
      <c r="E484" s="13"/>
      <c r="F484" s="13"/>
      <c r="G484" s="13"/>
    </row>
    <row r="485" spans="3:7" x14ac:dyDescent="0.25">
      <c r="C485" s="13"/>
      <c r="D485" s="13"/>
      <c r="E485" s="13"/>
      <c r="F485" s="13"/>
      <c r="G485" s="13"/>
    </row>
    <row r="486" spans="3:7" x14ac:dyDescent="0.25">
      <c r="C486" s="13"/>
      <c r="D486" s="13"/>
      <c r="E486" s="13"/>
      <c r="F486" s="13"/>
      <c r="G486" s="13"/>
    </row>
    <row r="487" spans="3:7" x14ac:dyDescent="0.25">
      <c r="C487" s="13"/>
      <c r="D487" s="13"/>
      <c r="E487" s="13"/>
      <c r="F487" s="13"/>
      <c r="G487" s="13"/>
    </row>
    <row r="488" spans="3:7" x14ac:dyDescent="0.25">
      <c r="C488" s="13"/>
      <c r="D488" s="13"/>
      <c r="E488" s="13"/>
      <c r="F488" s="13"/>
      <c r="G488" s="13"/>
    </row>
    <row r="489" spans="3:7" x14ac:dyDescent="0.25">
      <c r="C489" s="13"/>
      <c r="D489" s="13"/>
      <c r="E489" s="13"/>
      <c r="F489" s="13"/>
      <c r="G489" s="13"/>
    </row>
    <row r="490" spans="3:7" x14ac:dyDescent="0.25">
      <c r="C490" s="13"/>
      <c r="D490" s="13"/>
      <c r="E490" s="13"/>
      <c r="F490" s="13"/>
      <c r="G490" s="13"/>
    </row>
    <row r="491" spans="3:7" x14ac:dyDescent="0.25">
      <c r="C491" s="13"/>
      <c r="D491" s="13"/>
      <c r="E491" s="13"/>
      <c r="F491" s="13"/>
      <c r="G491" s="13"/>
    </row>
    <row r="492" spans="3:7" x14ac:dyDescent="0.25">
      <c r="C492" s="13"/>
      <c r="D492" s="13"/>
      <c r="E492" s="13"/>
      <c r="F492" s="13"/>
      <c r="G492" s="13"/>
    </row>
    <row r="493" spans="3:7" x14ac:dyDescent="0.25">
      <c r="C493" s="13"/>
      <c r="D493" s="13"/>
      <c r="E493" s="13"/>
      <c r="F493" s="13"/>
      <c r="G493" s="13"/>
    </row>
    <row r="494" spans="3:7" x14ac:dyDescent="0.25">
      <c r="C494" s="13"/>
      <c r="D494" s="13"/>
      <c r="E494" s="13"/>
      <c r="F494" s="13"/>
      <c r="G494" s="13"/>
    </row>
    <row r="495" spans="3:7" x14ac:dyDescent="0.25">
      <c r="C495" s="13"/>
      <c r="D495" s="13"/>
      <c r="E495" s="13"/>
      <c r="F495" s="13"/>
      <c r="G495" s="13"/>
    </row>
    <row r="496" spans="3:7" x14ac:dyDescent="0.25">
      <c r="C496" s="13"/>
      <c r="D496" s="13"/>
      <c r="E496" s="13"/>
      <c r="F496" s="13"/>
      <c r="G496" s="13"/>
    </row>
    <row r="497" spans="3:7" x14ac:dyDescent="0.25">
      <c r="C497" s="13"/>
      <c r="D497" s="13"/>
      <c r="E497" s="13"/>
      <c r="F497" s="13"/>
      <c r="G497" s="13"/>
    </row>
    <row r="498" spans="3:7" x14ac:dyDescent="0.25">
      <c r="C498" s="13"/>
      <c r="D498" s="13"/>
      <c r="E498" s="13"/>
      <c r="F498" s="13"/>
      <c r="G498" s="13"/>
    </row>
    <row r="499" spans="3:7" x14ac:dyDescent="0.25">
      <c r="C499" s="13"/>
      <c r="D499" s="13"/>
      <c r="E499" s="13"/>
      <c r="F499" s="13"/>
      <c r="G499" s="13"/>
    </row>
    <row r="500" spans="3:7" x14ac:dyDescent="0.25">
      <c r="C500" s="13"/>
      <c r="D500" s="13"/>
      <c r="E500" s="13"/>
      <c r="F500" s="13"/>
      <c r="G500" s="13"/>
    </row>
    <row r="501" spans="3:7" x14ac:dyDescent="0.25">
      <c r="C501" s="13"/>
      <c r="D501" s="13"/>
      <c r="E501" s="13"/>
      <c r="F501" s="13"/>
      <c r="G501" s="13"/>
    </row>
    <row r="502" spans="3:7" x14ac:dyDescent="0.25">
      <c r="C502" s="13"/>
      <c r="D502" s="13"/>
      <c r="E502" s="13"/>
      <c r="F502" s="13"/>
      <c r="G502" s="13"/>
    </row>
    <row r="503" spans="3:7" x14ac:dyDescent="0.25">
      <c r="C503" s="13"/>
      <c r="D503" s="13"/>
      <c r="E503" s="13"/>
      <c r="F503" s="13"/>
      <c r="G503" s="13"/>
    </row>
    <row r="504" spans="3:7" x14ac:dyDescent="0.25">
      <c r="C504" s="13"/>
      <c r="D504" s="13"/>
      <c r="E504" s="13"/>
      <c r="F504" s="13"/>
      <c r="G504" s="13"/>
    </row>
    <row r="505" spans="3:7" x14ac:dyDescent="0.25">
      <c r="C505" s="13"/>
      <c r="D505" s="13"/>
      <c r="E505" s="13"/>
      <c r="F505" s="13"/>
      <c r="G505" s="13"/>
    </row>
    <row r="506" spans="3:7" x14ac:dyDescent="0.25">
      <c r="C506" s="13"/>
      <c r="D506" s="13"/>
      <c r="E506" s="13"/>
      <c r="F506" s="13"/>
      <c r="G506" s="13"/>
    </row>
    <row r="507" spans="3:7" x14ac:dyDescent="0.25">
      <c r="C507" s="13"/>
      <c r="D507" s="13"/>
      <c r="E507" s="13"/>
      <c r="F507" s="13"/>
      <c r="G507" s="13"/>
    </row>
    <row r="508" spans="3:7" x14ac:dyDescent="0.25">
      <c r="C508" s="13"/>
      <c r="D508" s="13"/>
      <c r="E508" s="13"/>
      <c r="F508" s="13"/>
      <c r="G508" s="13"/>
    </row>
    <row r="509" spans="3:7" x14ac:dyDescent="0.25">
      <c r="C509" s="13"/>
      <c r="D509" s="13"/>
      <c r="E509" s="13"/>
      <c r="F509" s="13"/>
      <c r="G509" s="13"/>
    </row>
    <row r="510" spans="3:7" x14ac:dyDescent="0.25">
      <c r="C510" s="13"/>
      <c r="D510" s="13"/>
      <c r="E510" s="13"/>
      <c r="F510" s="13"/>
      <c r="G510" s="13"/>
    </row>
    <row r="511" spans="3:7" x14ac:dyDescent="0.25">
      <c r="C511" s="13"/>
      <c r="D511" s="13"/>
      <c r="E511" s="13"/>
      <c r="F511" s="13"/>
      <c r="G511" s="13"/>
    </row>
    <row r="512" spans="3:7" x14ac:dyDescent="0.25">
      <c r="C512" s="13"/>
      <c r="D512" s="13"/>
      <c r="E512" s="13"/>
      <c r="F512" s="13"/>
      <c r="G512" s="13"/>
    </row>
    <row r="513" spans="3:7" x14ac:dyDescent="0.25">
      <c r="C513" s="13"/>
      <c r="D513" s="13"/>
      <c r="E513" s="13"/>
      <c r="F513" s="13"/>
      <c r="G513" s="13"/>
    </row>
    <row r="514" spans="3:7" x14ac:dyDescent="0.25">
      <c r="C514" s="13"/>
      <c r="D514" s="13"/>
      <c r="E514" s="13"/>
      <c r="F514" s="13"/>
      <c r="G514" s="13"/>
    </row>
    <row r="515" spans="3:7" x14ac:dyDescent="0.25">
      <c r="C515" s="13"/>
      <c r="D515" s="13"/>
      <c r="E515" s="13"/>
      <c r="F515" s="13"/>
      <c r="G515" s="13"/>
    </row>
    <row r="516" spans="3:7" x14ac:dyDescent="0.25">
      <c r="C516" s="13"/>
      <c r="D516" s="13"/>
      <c r="E516" s="13"/>
      <c r="F516" s="13"/>
      <c r="G516" s="13"/>
    </row>
    <row r="517" spans="3:7" x14ac:dyDescent="0.25">
      <c r="C517" s="13"/>
      <c r="D517" s="13"/>
      <c r="E517" s="13"/>
      <c r="F517" s="13"/>
      <c r="G517" s="13"/>
    </row>
    <row r="518" spans="3:7" x14ac:dyDescent="0.25">
      <c r="C518" s="13"/>
      <c r="D518" s="13"/>
      <c r="E518" s="13"/>
      <c r="F518" s="13"/>
      <c r="G518" s="13"/>
    </row>
    <row r="519" spans="3:7" x14ac:dyDescent="0.25">
      <c r="C519" s="13"/>
      <c r="D519" s="13"/>
      <c r="E519" s="13"/>
      <c r="F519" s="13"/>
      <c r="G519" s="13"/>
    </row>
    <row r="520" spans="3:7" x14ac:dyDescent="0.25">
      <c r="C520" s="13"/>
      <c r="D520" s="13"/>
      <c r="E520" s="13"/>
      <c r="F520" s="13"/>
      <c r="G520" s="13"/>
    </row>
    <row r="521" spans="3:7" x14ac:dyDescent="0.25">
      <c r="C521" s="13"/>
      <c r="D521" s="13"/>
      <c r="E521" s="13"/>
      <c r="F521" s="13"/>
      <c r="G521" s="13"/>
    </row>
    <row r="522" spans="3:7" x14ac:dyDescent="0.25">
      <c r="C522" s="13"/>
      <c r="D522" s="13"/>
      <c r="E522" s="13"/>
      <c r="F522" s="13"/>
      <c r="G522" s="13"/>
    </row>
    <row r="523" spans="3:7" x14ac:dyDescent="0.25">
      <c r="C523" s="13"/>
      <c r="D523" s="13"/>
      <c r="E523" s="13"/>
      <c r="F523" s="13"/>
      <c r="G523" s="13"/>
    </row>
    <row r="524" spans="3:7" x14ac:dyDescent="0.25">
      <c r="C524" s="13"/>
      <c r="D524" s="13"/>
      <c r="E524" s="13"/>
      <c r="F524" s="13"/>
      <c r="G524" s="13"/>
    </row>
    <row r="525" spans="3:7" x14ac:dyDescent="0.25">
      <c r="C525" s="13"/>
      <c r="D525" s="13"/>
      <c r="E525" s="13"/>
      <c r="F525" s="13"/>
      <c r="G525" s="13"/>
    </row>
    <row r="526" spans="3:7" x14ac:dyDescent="0.25">
      <c r="C526" s="13"/>
      <c r="D526" s="13"/>
      <c r="E526" s="13"/>
      <c r="F526" s="13"/>
      <c r="G526" s="13"/>
    </row>
    <row r="527" spans="3:7" x14ac:dyDescent="0.25">
      <c r="C527" s="13"/>
      <c r="D527" s="13"/>
      <c r="E527" s="13"/>
      <c r="F527" s="13"/>
      <c r="G527" s="13"/>
    </row>
    <row r="528" spans="3:7" x14ac:dyDescent="0.25">
      <c r="C528" s="13"/>
      <c r="D528" s="13"/>
      <c r="E528" s="13"/>
      <c r="F528" s="13"/>
      <c r="G528" s="13"/>
    </row>
    <row r="529" spans="3:7" x14ac:dyDescent="0.25">
      <c r="C529" s="13"/>
      <c r="D529" s="13"/>
      <c r="E529" s="13"/>
      <c r="F529" s="13"/>
      <c r="G529" s="13"/>
    </row>
    <row r="530" spans="3:7" x14ac:dyDescent="0.25">
      <c r="C530" s="13"/>
      <c r="D530" s="13"/>
      <c r="E530" s="13"/>
      <c r="F530" s="13"/>
      <c r="G530" s="13"/>
    </row>
    <row r="531" spans="3:7" x14ac:dyDescent="0.25">
      <c r="C531" s="13"/>
      <c r="D531" s="13"/>
      <c r="E531" s="13"/>
      <c r="F531" s="13"/>
      <c r="G531" s="13"/>
    </row>
    <row r="532" spans="3:7" x14ac:dyDescent="0.25">
      <c r="C532" s="13"/>
      <c r="D532" s="13"/>
      <c r="E532" s="13"/>
      <c r="F532" s="13"/>
      <c r="G532" s="13"/>
    </row>
    <row r="533" spans="3:7" x14ac:dyDescent="0.25">
      <c r="C533" s="13"/>
      <c r="D533" s="13"/>
      <c r="E533" s="13"/>
      <c r="F533" s="13"/>
      <c r="G533" s="13"/>
    </row>
    <row r="534" spans="3:7" x14ac:dyDescent="0.25">
      <c r="C534" s="13"/>
      <c r="D534" s="13"/>
      <c r="E534" s="13"/>
      <c r="F534" s="13"/>
      <c r="G534" s="13"/>
    </row>
    <row r="535" spans="3:7" x14ac:dyDescent="0.25">
      <c r="C535" s="13"/>
      <c r="D535" s="13"/>
      <c r="E535" s="13"/>
      <c r="F535" s="13"/>
      <c r="G535" s="13"/>
    </row>
    <row r="536" spans="3:7" x14ac:dyDescent="0.25">
      <c r="C536" s="13"/>
      <c r="D536" s="13"/>
      <c r="E536" s="13"/>
      <c r="F536" s="13"/>
      <c r="G536" s="13"/>
    </row>
    <row r="537" spans="3:7" x14ac:dyDescent="0.25">
      <c r="C537" s="13"/>
      <c r="D537" s="13"/>
      <c r="E537" s="13"/>
      <c r="F537" s="13"/>
      <c r="G537" s="13"/>
    </row>
    <row r="538" spans="3:7" x14ac:dyDescent="0.25">
      <c r="C538" s="13"/>
      <c r="D538" s="13"/>
      <c r="E538" s="13"/>
      <c r="F538" s="13"/>
      <c r="G538" s="13"/>
    </row>
    <row r="539" spans="3:7" x14ac:dyDescent="0.25">
      <c r="C539" s="13"/>
      <c r="D539" s="13"/>
      <c r="E539" s="13"/>
      <c r="F539" s="13"/>
      <c r="G539" s="13"/>
    </row>
    <row r="540" spans="3:7" x14ac:dyDescent="0.25">
      <c r="C540" s="13"/>
      <c r="D540" s="13"/>
      <c r="E540" s="13"/>
      <c r="F540" s="13"/>
      <c r="G540" s="13"/>
    </row>
    <row r="541" spans="3:7" x14ac:dyDescent="0.25">
      <c r="C541" s="13"/>
      <c r="D541" s="13"/>
      <c r="E541" s="13"/>
      <c r="F541" s="13"/>
      <c r="G541" s="13"/>
    </row>
    <row r="542" spans="3:7" x14ac:dyDescent="0.25">
      <c r="C542" s="13"/>
      <c r="D542" s="13"/>
      <c r="E542" s="13"/>
      <c r="F542" s="13"/>
      <c r="G542" s="13"/>
    </row>
    <row r="543" spans="3:7" x14ac:dyDescent="0.25">
      <c r="C543" s="13"/>
      <c r="D543" s="13"/>
      <c r="E543" s="13"/>
      <c r="F543" s="13"/>
      <c r="G543" s="13"/>
    </row>
    <row r="544" spans="3:7" x14ac:dyDescent="0.25">
      <c r="C544" s="13"/>
      <c r="D544" s="13"/>
      <c r="E544" s="13"/>
      <c r="F544" s="13"/>
      <c r="G544" s="13"/>
    </row>
    <row r="545" spans="3:7" x14ac:dyDescent="0.25">
      <c r="C545" s="13"/>
      <c r="D545" s="13"/>
      <c r="E545" s="13"/>
      <c r="F545" s="13"/>
      <c r="G545" s="13"/>
    </row>
    <row r="546" spans="3:7" x14ac:dyDescent="0.25">
      <c r="C546" s="13"/>
      <c r="D546" s="13"/>
      <c r="E546" s="13"/>
      <c r="F546" s="13"/>
      <c r="G546" s="13"/>
    </row>
    <row r="547" spans="3:7" x14ac:dyDescent="0.25">
      <c r="C547" s="13"/>
      <c r="D547" s="13"/>
      <c r="E547" s="13"/>
      <c r="F547" s="13"/>
      <c r="G547" s="13"/>
    </row>
    <row r="548" spans="3:7" x14ac:dyDescent="0.25">
      <c r="C548" s="13"/>
      <c r="D548" s="13"/>
      <c r="E548" s="13"/>
      <c r="F548" s="13"/>
      <c r="G548" s="13"/>
    </row>
    <row r="549" spans="3:7" x14ac:dyDescent="0.25">
      <c r="C549" s="13"/>
      <c r="D549" s="13"/>
      <c r="E549" s="13"/>
      <c r="F549" s="13"/>
      <c r="G549" s="13"/>
    </row>
    <row r="550" spans="3:7" x14ac:dyDescent="0.25">
      <c r="C550" s="13"/>
      <c r="D550" s="13"/>
      <c r="E550" s="13"/>
      <c r="F550" s="13"/>
      <c r="G550" s="13"/>
    </row>
    <row r="551" spans="3:7" x14ac:dyDescent="0.25">
      <c r="C551" s="13"/>
      <c r="D551" s="13"/>
      <c r="E551" s="13"/>
      <c r="F551" s="13"/>
      <c r="G551" s="13"/>
    </row>
    <row r="552" spans="3:7" x14ac:dyDescent="0.25">
      <c r="C552" s="13"/>
      <c r="D552" s="13"/>
      <c r="E552" s="13"/>
      <c r="F552" s="13"/>
      <c r="G552" s="13"/>
    </row>
    <row r="553" spans="3:7" x14ac:dyDescent="0.25">
      <c r="C553" s="13"/>
      <c r="D553" s="13"/>
      <c r="E553" s="13"/>
      <c r="F553" s="13"/>
      <c r="G553" s="13"/>
    </row>
    <row r="554" spans="3:7" x14ac:dyDescent="0.25">
      <c r="C554" s="13"/>
      <c r="D554" s="13"/>
      <c r="E554" s="13"/>
      <c r="F554" s="13"/>
      <c r="G554" s="13"/>
    </row>
    <row r="555" spans="3:7" x14ac:dyDescent="0.25">
      <c r="C555" s="13"/>
      <c r="D555" s="13"/>
      <c r="E555" s="13"/>
      <c r="F555" s="13"/>
      <c r="G555" s="13"/>
    </row>
    <row r="556" spans="3:7" x14ac:dyDescent="0.25">
      <c r="C556" s="13"/>
      <c r="D556" s="13"/>
      <c r="E556" s="13"/>
      <c r="F556" s="13"/>
      <c r="G556" s="13"/>
    </row>
    <row r="557" spans="3:7" x14ac:dyDescent="0.25">
      <c r="C557" s="13"/>
      <c r="D557" s="13"/>
      <c r="E557" s="13"/>
      <c r="F557" s="13"/>
      <c r="G557" s="13"/>
    </row>
    <row r="558" spans="3:7" x14ac:dyDescent="0.25">
      <c r="C558" s="13"/>
      <c r="D558" s="13"/>
      <c r="E558" s="13"/>
      <c r="F558" s="13"/>
      <c r="G558" s="13"/>
    </row>
    <row r="559" spans="3:7" x14ac:dyDescent="0.25">
      <c r="C559" s="13"/>
      <c r="D559" s="13"/>
      <c r="E559" s="13"/>
      <c r="F559" s="13"/>
      <c r="G559" s="13"/>
    </row>
    <row r="560" spans="3:7" x14ac:dyDescent="0.25">
      <c r="C560" s="13"/>
      <c r="D560" s="13"/>
      <c r="E560" s="13"/>
      <c r="F560" s="13"/>
      <c r="G560" s="13"/>
    </row>
    <row r="561" spans="3:7" x14ac:dyDescent="0.25">
      <c r="C561" s="13"/>
      <c r="D561" s="13"/>
      <c r="E561" s="13"/>
      <c r="F561" s="13"/>
      <c r="G561" s="13"/>
    </row>
    <row r="562" spans="3:7" x14ac:dyDescent="0.25">
      <c r="C562" s="13"/>
      <c r="D562" s="13"/>
      <c r="E562" s="13"/>
      <c r="F562" s="13"/>
      <c r="G562" s="13"/>
    </row>
    <row r="563" spans="3:7" x14ac:dyDescent="0.25">
      <c r="C563" s="13"/>
      <c r="D563" s="13"/>
      <c r="E563" s="13"/>
      <c r="F563" s="13"/>
      <c r="G563" s="13"/>
    </row>
    <row r="564" spans="3:7" x14ac:dyDescent="0.25">
      <c r="C564" s="13"/>
      <c r="D564" s="13"/>
      <c r="E564" s="13"/>
      <c r="F564" s="13"/>
      <c r="G564" s="13"/>
    </row>
    <row r="565" spans="3:7" x14ac:dyDescent="0.25">
      <c r="C565" s="13"/>
      <c r="D565" s="13"/>
      <c r="E565" s="13"/>
      <c r="F565" s="13"/>
      <c r="G565" s="13"/>
    </row>
    <row r="566" spans="3:7" x14ac:dyDescent="0.25">
      <c r="C566" s="13"/>
      <c r="D566" s="13"/>
      <c r="E566" s="13"/>
      <c r="F566" s="13"/>
      <c r="G566" s="13"/>
    </row>
    <row r="567" spans="3:7" x14ac:dyDescent="0.25">
      <c r="C567" s="13"/>
      <c r="D567" s="13"/>
      <c r="E567" s="13"/>
      <c r="F567" s="13"/>
      <c r="G567" s="13"/>
    </row>
    <row r="568" spans="3:7" x14ac:dyDescent="0.25">
      <c r="C568" s="13"/>
      <c r="D568" s="13"/>
      <c r="E568" s="13"/>
      <c r="F568" s="13"/>
      <c r="G568" s="13"/>
    </row>
    <row r="569" spans="3:7" x14ac:dyDescent="0.25">
      <c r="C569" s="13"/>
      <c r="D569" s="13"/>
      <c r="E569" s="13"/>
      <c r="F569" s="13"/>
      <c r="G569" s="13"/>
    </row>
    <row r="570" spans="3:7" x14ac:dyDescent="0.25">
      <c r="C570" s="13"/>
      <c r="D570" s="13"/>
      <c r="E570" s="13"/>
      <c r="F570" s="13"/>
      <c r="G570" s="13"/>
    </row>
    <row r="571" spans="3:7" x14ac:dyDescent="0.25">
      <c r="C571" s="13"/>
      <c r="D571" s="13"/>
      <c r="E571" s="13"/>
      <c r="F571" s="13"/>
      <c r="G571" s="13"/>
    </row>
    <row r="572" spans="3:7" x14ac:dyDescent="0.25">
      <c r="C572" s="13"/>
      <c r="D572" s="13"/>
      <c r="E572" s="13"/>
      <c r="F572" s="13"/>
      <c r="G572" s="13"/>
    </row>
    <row r="573" spans="3:7" x14ac:dyDescent="0.25">
      <c r="C573" s="13"/>
      <c r="D573" s="13"/>
      <c r="E573" s="13"/>
      <c r="F573" s="13"/>
      <c r="G573" s="13"/>
    </row>
    <row r="574" spans="3:7" x14ac:dyDescent="0.25">
      <c r="C574" s="13"/>
      <c r="D574" s="13"/>
      <c r="E574" s="13"/>
      <c r="F574" s="13"/>
      <c r="G574" s="13"/>
    </row>
    <row r="575" spans="3:7" x14ac:dyDescent="0.25">
      <c r="C575" s="13"/>
      <c r="D575" s="13"/>
      <c r="E575" s="13"/>
      <c r="F575" s="13"/>
      <c r="G575" s="13"/>
    </row>
    <row r="576" spans="3:7" x14ac:dyDescent="0.25">
      <c r="C576" s="13"/>
      <c r="D576" s="13"/>
      <c r="E576" s="13"/>
      <c r="F576" s="13"/>
      <c r="G576" s="13"/>
    </row>
    <row r="577" spans="3:7" x14ac:dyDescent="0.25">
      <c r="C577" s="13"/>
      <c r="D577" s="13"/>
      <c r="E577" s="13"/>
      <c r="F577" s="13"/>
      <c r="G577" s="13"/>
    </row>
    <row r="578" spans="3:7" x14ac:dyDescent="0.25">
      <c r="C578" s="13"/>
      <c r="D578" s="13"/>
      <c r="E578" s="13"/>
      <c r="F578" s="13"/>
      <c r="G578" s="13"/>
    </row>
    <row r="579" spans="3:7" x14ac:dyDescent="0.25">
      <c r="C579" s="13"/>
      <c r="D579" s="13"/>
      <c r="E579" s="13"/>
      <c r="F579" s="13"/>
      <c r="G579" s="13"/>
    </row>
    <row r="580" spans="3:7" x14ac:dyDescent="0.25">
      <c r="C580" s="13"/>
      <c r="D580" s="13"/>
      <c r="E580" s="13"/>
      <c r="F580" s="13"/>
      <c r="G580" s="13"/>
    </row>
    <row r="581" spans="3:7" x14ac:dyDescent="0.25">
      <c r="C581" s="13"/>
      <c r="D581" s="13"/>
      <c r="E581" s="13"/>
      <c r="F581" s="13"/>
      <c r="G581" s="13"/>
    </row>
    <row r="582" spans="3:7" x14ac:dyDescent="0.25">
      <c r="C582" s="13"/>
      <c r="D582" s="13"/>
      <c r="E582" s="13"/>
      <c r="F582" s="13"/>
      <c r="G582" s="13"/>
    </row>
    <row r="583" spans="3:7" x14ac:dyDescent="0.25">
      <c r="C583" s="13"/>
      <c r="D583" s="13"/>
      <c r="E583" s="13"/>
      <c r="F583" s="13"/>
      <c r="G583" s="13"/>
    </row>
    <row r="584" spans="3:7" x14ac:dyDescent="0.25">
      <c r="C584" s="13"/>
      <c r="D584" s="13"/>
      <c r="E584" s="13"/>
      <c r="F584" s="13"/>
      <c r="G584" s="13"/>
    </row>
    <row r="585" spans="3:7" x14ac:dyDescent="0.25">
      <c r="C585" s="13"/>
      <c r="D585" s="13"/>
      <c r="E585" s="13"/>
      <c r="F585" s="13"/>
      <c r="G585" s="13"/>
    </row>
    <row r="586" spans="3:7" x14ac:dyDescent="0.25">
      <c r="C586" s="13"/>
      <c r="D586" s="13"/>
      <c r="E586" s="13"/>
      <c r="F586" s="13"/>
      <c r="G586" s="13"/>
    </row>
    <row r="587" spans="3:7" x14ac:dyDescent="0.25">
      <c r="C587" s="13"/>
      <c r="D587" s="13"/>
      <c r="E587" s="13"/>
      <c r="F587" s="13"/>
      <c r="G587" s="13"/>
    </row>
    <row r="588" spans="3:7" x14ac:dyDescent="0.25">
      <c r="C588" s="13"/>
      <c r="D588" s="13"/>
      <c r="E588" s="13"/>
      <c r="F588" s="13"/>
      <c r="G588" s="13"/>
    </row>
    <row r="589" spans="3:7" x14ac:dyDescent="0.25">
      <c r="C589" s="13"/>
      <c r="D589" s="13"/>
      <c r="E589" s="13"/>
      <c r="F589" s="13"/>
      <c r="G589" s="13"/>
    </row>
    <row r="590" spans="3:7" x14ac:dyDescent="0.25">
      <c r="C590" s="13"/>
      <c r="D590" s="13"/>
      <c r="E590" s="13"/>
      <c r="F590" s="13"/>
      <c r="G590" s="13"/>
    </row>
    <row r="591" spans="3:7" x14ac:dyDescent="0.25">
      <c r="C591" s="13"/>
      <c r="D591" s="13"/>
      <c r="E591" s="13"/>
      <c r="F591" s="13"/>
      <c r="G591" s="13"/>
    </row>
    <row r="592" spans="3:7" x14ac:dyDescent="0.25">
      <c r="C592" s="13"/>
      <c r="D592" s="13"/>
      <c r="E592" s="13"/>
      <c r="F592" s="13"/>
      <c r="G592" s="13"/>
    </row>
    <row r="593" spans="3:7" x14ac:dyDescent="0.25">
      <c r="C593" s="13"/>
      <c r="D593" s="13"/>
      <c r="E593" s="13"/>
      <c r="F593" s="13"/>
      <c r="G593" s="13"/>
    </row>
    <row r="594" spans="3:7" x14ac:dyDescent="0.25">
      <c r="C594" s="13"/>
      <c r="D594" s="13"/>
      <c r="E594" s="13"/>
      <c r="F594" s="13"/>
      <c r="G594" s="13"/>
    </row>
    <row r="595" spans="3:7" x14ac:dyDescent="0.25">
      <c r="C595" s="13"/>
      <c r="D595" s="13"/>
      <c r="E595" s="13"/>
      <c r="F595" s="13"/>
      <c r="G595" s="13"/>
    </row>
    <row r="596" spans="3:7" x14ac:dyDescent="0.25">
      <c r="C596" s="13"/>
      <c r="D596" s="13"/>
      <c r="E596" s="13"/>
      <c r="F596" s="13"/>
      <c r="G596" s="13"/>
    </row>
    <row r="597" spans="3:7" x14ac:dyDescent="0.25">
      <c r="C597" s="13"/>
      <c r="D597" s="13"/>
      <c r="E597" s="13"/>
      <c r="F597" s="13"/>
      <c r="G597" s="13"/>
    </row>
    <row r="598" spans="3:7" x14ac:dyDescent="0.25">
      <c r="C598" s="13"/>
      <c r="D598" s="13"/>
      <c r="E598" s="13"/>
      <c r="F598" s="13"/>
      <c r="G598" s="13"/>
    </row>
    <row r="599" spans="3:7" x14ac:dyDescent="0.25">
      <c r="C599" s="13"/>
      <c r="D599" s="13"/>
      <c r="E599" s="13"/>
      <c r="F599" s="13"/>
      <c r="G599" s="13"/>
    </row>
    <row r="600" spans="3:7" x14ac:dyDescent="0.25">
      <c r="C600" s="13"/>
      <c r="D600" s="13"/>
      <c r="E600" s="13"/>
      <c r="F600" s="13"/>
      <c r="G600" s="13"/>
    </row>
    <row r="601" spans="3:7" x14ac:dyDescent="0.25">
      <c r="C601" s="13"/>
      <c r="D601" s="13"/>
      <c r="E601" s="13"/>
      <c r="F601" s="13"/>
      <c r="G601" s="13"/>
    </row>
    <row r="602" spans="3:7" x14ac:dyDescent="0.25">
      <c r="C602" s="13"/>
      <c r="D602" s="13"/>
      <c r="E602" s="13"/>
      <c r="F602" s="13"/>
      <c r="G602" s="13"/>
    </row>
    <row r="603" spans="3:7" x14ac:dyDescent="0.25">
      <c r="C603" s="13"/>
      <c r="D603" s="13"/>
      <c r="E603" s="13"/>
      <c r="F603" s="13"/>
      <c r="G603" s="13"/>
    </row>
    <row r="604" spans="3:7" x14ac:dyDescent="0.25">
      <c r="C604" s="13"/>
      <c r="D604" s="13"/>
      <c r="E604" s="13"/>
      <c r="F604" s="13"/>
      <c r="G604" s="13"/>
    </row>
    <row r="605" spans="3:7" x14ac:dyDescent="0.25">
      <c r="C605" s="13"/>
      <c r="D605" s="13"/>
      <c r="E605" s="13"/>
      <c r="F605" s="13"/>
      <c r="G605" s="13"/>
    </row>
    <row r="606" spans="3:7" x14ac:dyDescent="0.25">
      <c r="C606" s="13"/>
      <c r="D606" s="13"/>
      <c r="E606" s="13"/>
      <c r="F606" s="13"/>
      <c r="G606" s="13"/>
    </row>
    <row r="607" spans="3:7" x14ac:dyDescent="0.25">
      <c r="C607" s="13"/>
      <c r="D607" s="13"/>
      <c r="E607" s="13"/>
      <c r="F607" s="13"/>
      <c r="G607" s="13"/>
    </row>
    <row r="608" spans="3:7" x14ac:dyDescent="0.25">
      <c r="C608" s="13"/>
      <c r="D608" s="13"/>
      <c r="E608" s="13"/>
      <c r="F608" s="13"/>
      <c r="G608" s="13"/>
    </row>
    <row r="609" spans="3:7" x14ac:dyDescent="0.25">
      <c r="C609" s="13"/>
      <c r="D609" s="13"/>
      <c r="E609" s="13"/>
      <c r="F609" s="13"/>
      <c r="G609" s="13"/>
    </row>
    <row r="610" spans="3:7" x14ac:dyDescent="0.25">
      <c r="C610" s="13"/>
      <c r="D610" s="13"/>
      <c r="E610" s="13"/>
      <c r="F610" s="13"/>
      <c r="G610" s="13"/>
    </row>
    <row r="611" spans="3:7" x14ac:dyDescent="0.25">
      <c r="C611" s="13"/>
      <c r="D611" s="13"/>
      <c r="E611" s="13"/>
      <c r="F611" s="13"/>
      <c r="G611" s="13"/>
    </row>
    <row r="612" spans="3:7" x14ac:dyDescent="0.25">
      <c r="C612" s="13"/>
      <c r="D612" s="13"/>
      <c r="E612" s="13"/>
      <c r="F612" s="13"/>
      <c r="G612" s="13"/>
    </row>
    <row r="613" spans="3:7" x14ac:dyDescent="0.25">
      <c r="C613" s="13"/>
      <c r="D613" s="13"/>
      <c r="E613" s="13"/>
      <c r="F613" s="13"/>
      <c r="G613" s="13"/>
    </row>
    <row r="614" spans="3:7" x14ac:dyDescent="0.25">
      <c r="C614" s="13"/>
      <c r="D614" s="13"/>
      <c r="E614" s="13"/>
      <c r="F614" s="13"/>
      <c r="G614" s="13"/>
    </row>
    <row r="615" spans="3:7" x14ac:dyDescent="0.25">
      <c r="C615" s="13"/>
      <c r="D615" s="13"/>
      <c r="E615" s="13"/>
      <c r="F615" s="13"/>
      <c r="G615" s="13"/>
    </row>
    <row r="616" spans="3:7" x14ac:dyDescent="0.25">
      <c r="C616" s="13"/>
      <c r="D616" s="13"/>
      <c r="E616" s="13"/>
      <c r="F616" s="13"/>
      <c r="G616" s="13"/>
    </row>
    <row r="617" spans="3:7" x14ac:dyDescent="0.25">
      <c r="C617" s="13"/>
      <c r="D617" s="13"/>
      <c r="E617" s="13"/>
      <c r="F617" s="13"/>
      <c r="G617" s="13"/>
    </row>
    <row r="618" spans="3:7" x14ac:dyDescent="0.25">
      <c r="C618" s="13"/>
      <c r="D618" s="13"/>
      <c r="E618" s="13"/>
      <c r="F618" s="13"/>
      <c r="G618" s="13"/>
    </row>
    <row r="619" spans="3:7" x14ac:dyDescent="0.25">
      <c r="C619" s="13"/>
      <c r="D619" s="13"/>
      <c r="E619" s="13"/>
      <c r="F619" s="13"/>
      <c r="G619" s="13"/>
    </row>
    <row r="620" spans="3:7" x14ac:dyDescent="0.25">
      <c r="C620" s="13"/>
      <c r="D620" s="13"/>
      <c r="E620" s="13"/>
      <c r="F620" s="13"/>
      <c r="G620" s="13"/>
    </row>
    <row r="621" spans="3:7" x14ac:dyDescent="0.25">
      <c r="C621" s="13"/>
      <c r="D621" s="13"/>
      <c r="E621" s="13"/>
      <c r="F621" s="13"/>
      <c r="G621" s="13"/>
    </row>
    <row r="622" spans="3:7" x14ac:dyDescent="0.25">
      <c r="C622" s="13"/>
      <c r="D622" s="13"/>
      <c r="E622" s="13"/>
      <c r="F622" s="13"/>
      <c r="G622" s="13"/>
    </row>
    <row r="623" spans="3:7" x14ac:dyDescent="0.25">
      <c r="C623" s="13"/>
      <c r="D623" s="13"/>
      <c r="E623" s="13"/>
      <c r="F623" s="13"/>
      <c r="G623" s="13"/>
    </row>
    <row r="624" spans="3:7" x14ac:dyDescent="0.25">
      <c r="C624" s="13"/>
      <c r="D624" s="13"/>
      <c r="E624" s="13"/>
      <c r="F624" s="13"/>
      <c r="G624" s="13"/>
    </row>
    <row r="625" spans="3:7" x14ac:dyDescent="0.25">
      <c r="C625" s="13"/>
      <c r="D625" s="13"/>
      <c r="E625" s="13"/>
      <c r="F625" s="13"/>
      <c r="G625" s="13"/>
    </row>
    <row r="626" spans="3:7" x14ac:dyDescent="0.25">
      <c r="C626" s="13"/>
      <c r="D626" s="13"/>
      <c r="E626" s="13"/>
      <c r="F626" s="13"/>
      <c r="G626" s="13"/>
    </row>
    <row r="627" spans="3:7" x14ac:dyDescent="0.25">
      <c r="C627" s="13"/>
      <c r="D627" s="13"/>
      <c r="E627" s="13"/>
      <c r="F627" s="13"/>
      <c r="G627" s="13"/>
    </row>
    <row r="628" spans="3:7" x14ac:dyDescent="0.25">
      <c r="C628" s="13"/>
      <c r="D628" s="13"/>
      <c r="E628" s="13"/>
      <c r="F628" s="13"/>
      <c r="G628" s="13"/>
    </row>
    <row r="629" spans="3:7" x14ac:dyDescent="0.25">
      <c r="C629" s="13"/>
      <c r="D629" s="13"/>
      <c r="E629" s="13"/>
      <c r="F629" s="13"/>
      <c r="G629" s="13"/>
    </row>
    <row r="630" spans="3:7" x14ac:dyDescent="0.25">
      <c r="C630" s="13"/>
      <c r="D630" s="13"/>
      <c r="E630" s="13"/>
      <c r="F630" s="13"/>
      <c r="G630" s="13"/>
    </row>
    <row r="631" spans="3:7" x14ac:dyDescent="0.25">
      <c r="C631" s="13"/>
      <c r="D631" s="13"/>
      <c r="E631" s="13"/>
      <c r="F631" s="13"/>
      <c r="G631" s="13"/>
    </row>
    <row r="632" spans="3:7" x14ac:dyDescent="0.25">
      <c r="C632" s="13"/>
      <c r="D632" s="13"/>
      <c r="E632" s="13"/>
      <c r="F632" s="13"/>
      <c r="G632" s="13"/>
    </row>
    <row r="633" spans="3:7" x14ac:dyDescent="0.25">
      <c r="C633" s="13"/>
      <c r="D633" s="13"/>
      <c r="E633" s="13"/>
      <c r="F633" s="13"/>
      <c r="G633" s="13"/>
    </row>
    <row r="634" spans="3:7" x14ac:dyDescent="0.25">
      <c r="C634" s="13"/>
      <c r="D634" s="13"/>
      <c r="E634" s="13"/>
      <c r="F634" s="13"/>
      <c r="G634" s="13"/>
    </row>
    <row r="635" spans="3:7" x14ac:dyDescent="0.25">
      <c r="C635" s="13"/>
      <c r="D635" s="13"/>
      <c r="E635" s="13"/>
      <c r="F635" s="13"/>
      <c r="G635" s="13"/>
    </row>
    <row r="636" spans="3:7" x14ac:dyDescent="0.25">
      <c r="C636" s="13"/>
      <c r="D636" s="13"/>
      <c r="E636" s="13"/>
      <c r="F636" s="13"/>
      <c r="G636" s="13"/>
    </row>
    <row r="637" spans="3:7" x14ac:dyDescent="0.25">
      <c r="C637" s="13"/>
      <c r="D637" s="13"/>
      <c r="E637" s="13"/>
      <c r="F637" s="13"/>
      <c r="G637" s="13"/>
    </row>
    <row r="638" spans="3:7" x14ac:dyDescent="0.25">
      <c r="C638" s="13"/>
      <c r="D638" s="13"/>
      <c r="E638" s="13"/>
      <c r="F638" s="13"/>
      <c r="G638" s="13"/>
    </row>
    <row r="639" spans="3:7" x14ac:dyDescent="0.25">
      <c r="C639" s="13"/>
      <c r="D639" s="13"/>
      <c r="E639" s="13"/>
      <c r="F639" s="13"/>
      <c r="G639" s="13"/>
    </row>
    <row r="640" spans="3:7" x14ac:dyDescent="0.25">
      <c r="C640" s="13"/>
      <c r="D640" s="13"/>
      <c r="E640" s="13"/>
      <c r="F640" s="13"/>
      <c r="G640" s="13"/>
    </row>
    <row r="641" spans="3:7" x14ac:dyDescent="0.25">
      <c r="C641" s="13"/>
      <c r="D641" s="13"/>
      <c r="E641" s="13"/>
      <c r="F641" s="13"/>
      <c r="G641" s="13"/>
    </row>
    <row r="642" spans="3:7" x14ac:dyDescent="0.25">
      <c r="C642" s="13"/>
      <c r="D642" s="13"/>
      <c r="E642" s="13"/>
      <c r="F642" s="13"/>
      <c r="G642" s="13"/>
    </row>
    <row r="643" spans="3:7" x14ac:dyDescent="0.25">
      <c r="C643" s="13"/>
      <c r="D643" s="13"/>
      <c r="E643" s="13"/>
      <c r="F643" s="13"/>
      <c r="G643" s="13"/>
    </row>
    <row r="644" spans="3:7" x14ac:dyDescent="0.25">
      <c r="C644" s="13"/>
      <c r="D644" s="13"/>
      <c r="E644" s="13"/>
      <c r="F644" s="13"/>
      <c r="G644" s="13"/>
    </row>
    <row r="645" spans="3:7" x14ac:dyDescent="0.25">
      <c r="C645" s="13"/>
      <c r="D645" s="13"/>
      <c r="E645" s="13"/>
      <c r="F645" s="13"/>
      <c r="G645" s="13"/>
    </row>
    <row r="646" spans="3:7" x14ac:dyDescent="0.25">
      <c r="C646" s="13"/>
      <c r="D646" s="13"/>
      <c r="E646" s="13"/>
      <c r="F646" s="13"/>
      <c r="G646" s="13"/>
    </row>
    <row r="647" spans="3:7" x14ac:dyDescent="0.25">
      <c r="C647" s="13"/>
      <c r="D647" s="13"/>
      <c r="E647" s="13"/>
      <c r="F647" s="13"/>
      <c r="G647" s="13"/>
    </row>
    <row r="648" spans="3:7" x14ac:dyDescent="0.25">
      <c r="C648" s="13"/>
      <c r="D648" s="13"/>
      <c r="E648" s="13"/>
      <c r="F648" s="13"/>
      <c r="G648" s="13"/>
    </row>
    <row r="649" spans="3:7" x14ac:dyDescent="0.25">
      <c r="C649" s="13"/>
      <c r="D649" s="13"/>
      <c r="E649" s="13"/>
      <c r="F649" s="13"/>
      <c r="G649" s="13"/>
    </row>
    <row r="650" spans="3:7" x14ac:dyDescent="0.25">
      <c r="C650" s="13"/>
      <c r="D650" s="13"/>
      <c r="E650" s="13"/>
      <c r="F650" s="13"/>
      <c r="G650" s="13"/>
    </row>
    <row r="651" spans="3:7" x14ac:dyDescent="0.25">
      <c r="C651" s="13"/>
      <c r="D651" s="13"/>
      <c r="E651" s="13"/>
      <c r="F651" s="13"/>
      <c r="G651" s="13"/>
    </row>
    <row r="652" spans="3:7" x14ac:dyDescent="0.25">
      <c r="C652" s="13"/>
      <c r="D652" s="13"/>
      <c r="E652" s="13"/>
      <c r="F652" s="13"/>
      <c r="G652" s="13"/>
    </row>
    <row r="653" spans="3:7" x14ac:dyDescent="0.25">
      <c r="C653" s="13"/>
      <c r="D653" s="13"/>
      <c r="E653" s="13"/>
      <c r="F653" s="13"/>
      <c r="G653" s="13"/>
    </row>
    <row r="654" spans="3:7" x14ac:dyDescent="0.25">
      <c r="C654" s="13"/>
      <c r="D654" s="13"/>
      <c r="E654" s="13"/>
      <c r="F654" s="13"/>
      <c r="G654" s="13"/>
    </row>
    <row r="655" spans="3:7" x14ac:dyDescent="0.25">
      <c r="C655" s="13"/>
      <c r="D655" s="13"/>
      <c r="E655" s="13"/>
      <c r="F655" s="13"/>
      <c r="G655" s="13"/>
    </row>
    <row r="656" spans="3:7" x14ac:dyDescent="0.25">
      <c r="C656" s="13"/>
      <c r="D656" s="13"/>
      <c r="E656" s="13"/>
      <c r="F656" s="13"/>
      <c r="G656" s="13"/>
    </row>
    <row r="657" spans="3:7" x14ac:dyDescent="0.25">
      <c r="C657" s="13"/>
      <c r="D657" s="13"/>
      <c r="E657" s="13"/>
      <c r="F657" s="13"/>
      <c r="G657" s="13"/>
    </row>
    <row r="658" spans="3:7" x14ac:dyDescent="0.25">
      <c r="C658" s="13"/>
      <c r="D658" s="13"/>
      <c r="E658" s="13"/>
      <c r="F658" s="13"/>
      <c r="G658" s="13"/>
    </row>
    <row r="659" spans="3:7" x14ac:dyDescent="0.25">
      <c r="C659" s="13"/>
      <c r="D659" s="13"/>
      <c r="E659" s="13"/>
      <c r="F659" s="13"/>
      <c r="G659" s="13"/>
    </row>
    <row r="660" spans="3:7" x14ac:dyDescent="0.25">
      <c r="C660" s="13"/>
      <c r="D660" s="13"/>
      <c r="E660" s="13"/>
      <c r="F660" s="13"/>
      <c r="G660" s="13"/>
    </row>
    <row r="661" spans="3:7" x14ac:dyDescent="0.25">
      <c r="C661" s="13"/>
      <c r="D661" s="13"/>
      <c r="E661" s="13"/>
      <c r="F661" s="13"/>
      <c r="G661" s="13"/>
    </row>
    <row r="662" spans="3:7" x14ac:dyDescent="0.25">
      <c r="C662" s="13"/>
      <c r="D662" s="13"/>
      <c r="E662" s="13"/>
      <c r="F662" s="13"/>
      <c r="G662" s="13"/>
    </row>
    <row r="663" spans="3:7" x14ac:dyDescent="0.25">
      <c r="C663" s="13"/>
      <c r="D663" s="13"/>
      <c r="E663" s="13"/>
      <c r="F663" s="13"/>
      <c r="G663" s="13"/>
    </row>
    <row r="664" spans="3:7" x14ac:dyDescent="0.25">
      <c r="C664" s="13"/>
      <c r="D664" s="13"/>
      <c r="E664" s="13"/>
      <c r="F664" s="13"/>
      <c r="G664" s="13"/>
    </row>
    <row r="665" spans="3:7" x14ac:dyDescent="0.25">
      <c r="C665" s="13"/>
      <c r="D665" s="13"/>
      <c r="E665" s="13"/>
      <c r="F665" s="13"/>
      <c r="G665" s="13"/>
    </row>
    <row r="666" spans="3:7" x14ac:dyDescent="0.25">
      <c r="C666" s="13"/>
      <c r="D666" s="13"/>
      <c r="E666" s="13"/>
      <c r="F666" s="13"/>
      <c r="G666" s="13"/>
    </row>
    <row r="667" spans="3:7" x14ac:dyDescent="0.25">
      <c r="C667" s="13"/>
      <c r="D667" s="13"/>
      <c r="E667" s="13"/>
      <c r="F667" s="13"/>
      <c r="G667" s="13"/>
    </row>
    <row r="668" spans="3:7" x14ac:dyDescent="0.25">
      <c r="C668" s="13"/>
      <c r="D668" s="13"/>
      <c r="E668" s="13"/>
      <c r="F668" s="13"/>
      <c r="G668" s="13"/>
    </row>
    <row r="669" spans="3:7" x14ac:dyDescent="0.25">
      <c r="C669" s="13"/>
      <c r="D669" s="13"/>
      <c r="E669" s="13"/>
      <c r="F669" s="13"/>
      <c r="G669" s="13"/>
    </row>
    <row r="670" spans="3:7" x14ac:dyDescent="0.25">
      <c r="C670" s="13"/>
      <c r="D670" s="13"/>
      <c r="E670" s="13"/>
      <c r="F670" s="13"/>
      <c r="G670" s="13"/>
    </row>
    <row r="671" spans="3:7" x14ac:dyDescent="0.25">
      <c r="C671" s="13"/>
      <c r="D671" s="13"/>
      <c r="E671" s="13"/>
      <c r="F671" s="13"/>
      <c r="G671" s="13"/>
    </row>
    <row r="672" spans="3:7" x14ac:dyDescent="0.25">
      <c r="C672" s="13"/>
      <c r="D672" s="13"/>
      <c r="E672" s="13"/>
      <c r="F672" s="13"/>
      <c r="G672" s="13"/>
    </row>
    <row r="673" spans="3:7" x14ac:dyDescent="0.25">
      <c r="C673" s="13"/>
      <c r="D673" s="13"/>
      <c r="E673" s="13"/>
      <c r="F673" s="13"/>
      <c r="G673" s="13"/>
    </row>
    <row r="674" spans="3:7" x14ac:dyDescent="0.25">
      <c r="C674" s="13"/>
      <c r="D674" s="13"/>
      <c r="E674" s="13"/>
      <c r="F674" s="13"/>
      <c r="G674" s="13"/>
    </row>
    <row r="675" spans="3:7" x14ac:dyDescent="0.25">
      <c r="C675" s="13"/>
      <c r="D675" s="13"/>
      <c r="E675" s="13"/>
      <c r="F675" s="13"/>
      <c r="G675" s="13"/>
    </row>
    <row r="676" spans="3:7" x14ac:dyDescent="0.25">
      <c r="C676" s="13"/>
      <c r="D676" s="13"/>
      <c r="E676" s="13"/>
      <c r="F676" s="13"/>
      <c r="G676" s="13"/>
    </row>
    <row r="677" spans="3:7" x14ac:dyDescent="0.25">
      <c r="C677" s="13"/>
      <c r="D677" s="13"/>
      <c r="E677" s="13"/>
      <c r="F677" s="13"/>
      <c r="G677" s="13"/>
    </row>
    <row r="678" spans="3:7" x14ac:dyDescent="0.25">
      <c r="C678" s="13"/>
      <c r="D678" s="13"/>
      <c r="E678" s="13"/>
      <c r="F678" s="13"/>
      <c r="G678" s="13"/>
    </row>
    <row r="679" spans="3:7" x14ac:dyDescent="0.25">
      <c r="C679" s="13"/>
      <c r="D679" s="13"/>
      <c r="E679" s="13"/>
      <c r="F679" s="13"/>
      <c r="G679" s="13"/>
    </row>
    <row r="680" spans="3:7" x14ac:dyDescent="0.25">
      <c r="C680" s="13"/>
      <c r="D680" s="13"/>
      <c r="E680" s="13"/>
      <c r="F680" s="13"/>
      <c r="G680" s="13"/>
    </row>
    <row r="681" spans="3:7" x14ac:dyDescent="0.25">
      <c r="C681" s="13"/>
      <c r="D681" s="13"/>
      <c r="E681" s="13"/>
      <c r="F681" s="13"/>
      <c r="G681" s="13"/>
    </row>
    <row r="682" spans="3:7" x14ac:dyDescent="0.25">
      <c r="C682" s="13"/>
      <c r="D682" s="13"/>
      <c r="E682" s="13"/>
      <c r="F682" s="13"/>
      <c r="G682" s="13"/>
    </row>
    <row r="683" spans="3:7" x14ac:dyDescent="0.25">
      <c r="C683" s="13"/>
      <c r="D683" s="13"/>
      <c r="E683" s="13"/>
      <c r="F683" s="13"/>
      <c r="G683" s="13"/>
    </row>
    <row r="684" spans="3:7" x14ac:dyDescent="0.25">
      <c r="C684" s="13"/>
      <c r="D684" s="13"/>
      <c r="E684" s="13"/>
      <c r="F684" s="13"/>
      <c r="G684" s="13"/>
    </row>
    <row r="685" spans="3:7" x14ac:dyDescent="0.25">
      <c r="C685" s="13"/>
      <c r="D685" s="13"/>
      <c r="E685" s="13"/>
      <c r="F685" s="13"/>
      <c r="G685" s="13"/>
    </row>
    <row r="686" spans="3:7" x14ac:dyDescent="0.25">
      <c r="C686" s="13"/>
      <c r="D686" s="13"/>
      <c r="E686" s="13"/>
      <c r="F686" s="13"/>
      <c r="G686" s="13"/>
    </row>
    <row r="687" spans="3:7" x14ac:dyDescent="0.25">
      <c r="C687" s="13"/>
      <c r="D687" s="13"/>
      <c r="E687" s="13"/>
      <c r="F687" s="13"/>
      <c r="G687" s="13"/>
    </row>
    <row r="688" spans="3:7" x14ac:dyDescent="0.25">
      <c r="C688" s="13"/>
      <c r="D688" s="13"/>
      <c r="E688" s="13"/>
      <c r="F688" s="13"/>
      <c r="G688" s="13"/>
    </row>
    <row r="689" spans="3:7" x14ac:dyDescent="0.25">
      <c r="C689" s="13"/>
      <c r="D689" s="13"/>
      <c r="E689" s="13"/>
      <c r="F689" s="13"/>
      <c r="G689" s="13"/>
    </row>
    <row r="690" spans="3:7" x14ac:dyDescent="0.25">
      <c r="C690" s="13"/>
      <c r="D690" s="13"/>
      <c r="E690" s="13"/>
      <c r="F690" s="13"/>
      <c r="G690" s="13"/>
    </row>
    <row r="691" spans="3:7" x14ac:dyDescent="0.25">
      <c r="C691" s="13"/>
      <c r="D691" s="13"/>
      <c r="E691" s="13"/>
      <c r="F691" s="13"/>
      <c r="G691" s="13"/>
    </row>
    <row r="692" spans="3:7" x14ac:dyDescent="0.25">
      <c r="C692" s="13"/>
      <c r="D692" s="13"/>
      <c r="E692" s="13"/>
      <c r="F692" s="13"/>
      <c r="G692" s="13"/>
    </row>
    <row r="693" spans="3:7" x14ac:dyDescent="0.25">
      <c r="C693" s="13"/>
      <c r="D693" s="13"/>
      <c r="E693" s="13"/>
      <c r="F693" s="13"/>
      <c r="G693" s="13"/>
    </row>
    <row r="694" spans="3:7" x14ac:dyDescent="0.25">
      <c r="C694" s="13"/>
      <c r="D694" s="13"/>
      <c r="E694" s="13"/>
      <c r="F694" s="13"/>
      <c r="G694" s="13"/>
    </row>
    <row r="695" spans="3:7" x14ac:dyDescent="0.25">
      <c r="C695" s="13"/>
      <c r="D695" s="13"/>
      <c r="E695" s="13"/>
      <c r="F695" s="13"/>
      <c r="G695" s="13"/>
    </row>
    <row r="696" spans="3:7" x14ac:dyDescent="0.25">
      <c r="C696" s="13"/>
      <c r="D696" s="13"/>
      <c r="E696" s="13"/>
      <c r="F696" s="13"/>
      <c r="G696" s="13"/>
    </row>
    <row r="697" spans="3:7" x14ac:dyDescent="0.25">
      <c r="C697" s="13"/>
      <c r="D697" s="13"/>
      <c r="E697" s="13"/>
      <c r="F697" s="13"/>
      <c r="G697" s="13"/>
    </row>
    <row r="698" spans="3:7" x14ac:dyDescent="0.25">
      <c r="C698" s="13"/>
      <c r="D698" s="13"/>
      <c r="E698" s="13"/>
      <c r="F698" s="13"/>
      <c r="G698" s="13"/>
    </row>
    <row r="699" spans="3:7" x14ac:dyDescent="0.25">
      <c r="C699" s="13"/>
      <c r="D699" s="13"/>
      <c r="E699" s="13"/>
      <c r="F699" s="13"/>
      <c r="G699" s="13"/>
    </row>
    <row r="700" spans="3:7" x14ac:dyDescent="0.25">
      <c r="C700" s="13"/>
      <c r="D700" s="13"/>
      <c r="E700" s="13"/>
      <c r="F700" s="13"/>
      <c r="G700" s="13"/>
    </row>
    <row r="701" spans="3:7" x14ac:dyDescent="0.25">
      <c r="C701" s="13"/>
      <c r="D701" s="13"/>
      <c r="E701" s="13"/>
      <c r="F701" s="13"/>
      <c r="G701" s="13"/>
    </row>
    <row r="702" spans="3:7" x14ac:dyDescent="0.25">
      <c r="C702" s="13"/>
      <c r="D702" s="13"/>
      <c r="E702" s="13"/>
      <c r="F702" s="13"/>
      <c r="G702" s="13"/>
    </row>
    <row r="703" spans="3:7" x14ac:dyDescent="0.25">
      <c r="C703" s="13"/>
      <c r="D703" s="13"/>
      <c r="E703" s="13"/>
      <c r="F703" s="13"/>
      <c r="G703" s="13"/>
    </row>
    <row r="704" spans="3:7" x14ac:dyDescent="0.25">
      <c r="C704" s="13"/>
      <c r="D704" s="13"/>
      <c r="E704" s="13"/>
      <c r="F704" s="13"/>
      <c r="G704" s="13"/>
    </row>
    <row r="705" spans="3:7" x14ac:dyDescent="0.25">
      <c r="C705" s="13"/>
      <c r="D705" s="13"/>
      <c r="E705" s="13"/>
      <c r="F705" s="13"/>
      <c r="G705" s="13"/>
    </row>
    <row r="706" spans="3:7" x14ac:dyDescent="0.25">
      <c r="C706" s="13"/>
      <c r="D706" s="13"/>
      <c r="E706" s="13"/>
      <c r="F706" s="13"/>
      <c r="G706" s="13"/>
    </row>
    <row r="707" spans="3:7" x14ac:dyDescent="0.25">
      <c r="C707" s="13"/>
      <c r="D707" s="13"/>
      <c r="E707" s="13"/>
      <c r="F707" s="13"/>
      <c r="G707" s="13"/>
    </row>
    <row r="708" spans="3:7" x14ac:dyDescent="0.25">
      <c r="C708" s="13"/>
      <c r="D708" s="13"/>
      <c r="E708" s="13"/>
      <c r="F708" s="13"/>
      <c r="G708" s="13"/>
    </row>
    <row r="709" spans="3:7" x14ac:dyDescent="0.25">
      <c r="C709" s="13"/>
      <c r="D709" s="13"/>
      <c r="E709" s="13"/>
      <c r="F709" s="13"/>
      <c r="G709" s="13"/>
    </row>
    <row r="710" spans="3:7" x14ac:dyDescent="0.25">
      <c r="C710" s="13"/>
      <c r="D710" s="13"/>
      <c r="E710" s="13"/>
      <c r="F710" s="13"/>
      <c r="G710" s="13"/>
    </row>
    <row r="711" spans="3:7" x14ac:dyDescent="0.25">
      <c r="C711" s="13"/>
      <c r="D711" s="13"/>
      <c r="E711" s="13"/>
      <c r="F711" s="13"/>
      <c r="G711" s="13"/>
    </row>
    <row r="712" spans="3:7" x14ac:dyDescent="0.25">
      <c r="C712" s="13"/>
      <c r="D712" s="13"/>
      <c r="E712" s="13"/>
      <c r="F712" s="13"/>
      <c r="G712" s="13"/>
    </row>
    <row r="713" spans="3:7" x14ac:dyDescent="0.25">
      <c r="C713" s="13"/>
      <c r="D713" s="13"/>
      <c r="E713" s="13"/>
      <c r="F713" s="13"/>
      <c r="G713" s="13"/>
    </row>
    <row r="714" spans="3:7" x14ac:dyDescent="0.25">
      <c r="C714" s="13"/>
      <c r="D714" s="13"/>
      <c r="E714" s="13"/>
      <c r="F714" s="13"/>
      <c r="G714" s="13"/>
    </row>
    <row r="715" spans="3:7" x14ac:dyDescent="0.25">
      <c r="C715" s="13"/>
      <c r="D715" s="13"/>
      <c r="E715" s="13"/>
      <c r="F715" s="13"/>
      <c r="G715" s="13"/>
    </row>
    <row r="716" spans="3:7" x14ac:dyDescent="0.25">
      <c r="C716" s="13"/>
      <c r="D716" s="13"/>
      <c r="E716" s="13"/>
      <c r="F716" s="13"/>
      <c r="G716" s="13"/>
    </row>
    <row r="717" spans="3:7" x14ac:dyDescent="0.25">
      <c r="C717" s="13"/>
      <c r="D717" s="13"/>
      <c r="E717" s="13"/>
      <c r="F717" s="13"/>
      <c r="G717" s="13"/>
    </row>
    <row r="718" spans="3:7" x14ac:dyDescent="0.25">
      <c r="C718" s="13"/>
      <c r="D718" s="13"/>
      <c r="E718" s="13"/>
      <c r="F718" s="13"/>
      <c r="G718" s="13"/>
    </row>
    <row r="719" spans="3:7" x14ac:dyDescent="0.25">
      <c r="C719" s="13"/>
      <c r="D719" s="13"/>
      <c r="E719" s="13"/>
      <c r="F719" s="13"/>
      <c r="G719" s="13"/>
    </row>
    <row r="720" spans="3:7" x14ac:dyDescent="0.25">
      <c r="C720" s="13"/>
      <c r="D720" s="13"/>
      <c r="E720" s="13"/>
      <c r="F720" s="13"/>
      <c r="G720" s="13"/>
    </row>
    <row r="721" spans="3:7" x14ac:dyDescent="0.25">
      <c r="C721" s="13"/>
      <c r="D721" s="13"/>
      <c r="E721" s="13"/>
      <c r="F721" s="13"/>
      <c r="G721" s="13"/>
    </row>
    <row r="722" spans="3:7" x14ac:dyDescent="0.25">
      <c r="C722" s="13"/>
      <c r="D722" s="13"/>
      <c r="E722" s="13"/>
      <c r="F722" s="13"/>
      <c r="G722" s="13"/>
    </row>
    <row r="723" spans="3:7" x14ac:dyDescent="0.25">
      <c r="C723" s="13"/>
      <c r="D723" s="13"/>
      <c r="E723" s="13"/>
      <c r="F723" s="13"/>
      <c r="G723" s="13"/>
    </row>
    <row r="724" spans="3:7" x14ac:dyDescent="0.25">
      <c r="C724" s="13"/>
      <c r="D724" s="13"/>
      <c r="E724" s="13"/>
      <c r="F724" s="13"/>
      <c r="G724" s="13"/>
    </row>
    <row r="725" spans="3:7" x14ac:dyDescent="0.25">
      <c r="C725" s="13"/>
      <c r="D725" s="13"/>
      <c r="E725" s="13"/>
      <c r="F725" s="13"/>
      <c r="G725" s="13"/>
    </row>
    <row r="726" spans="3:7" x14ac:dyDescent="0.25">
      <c r="C726" s="13"/>
      <c r="D726" s="13"/>
      <c r="E726" s="13"/>
      <c r="F726" s="13"/>
      <c r="G726" s="13"/>
    </row>
    <row r="727" spans="3:7" x14ac:dyDescent="0.25">
      <c r="C727" s="13"/>
      <c r="D727" s="13"/>
      <c r="E727" s="13"/>
      <c r="F727" s="13"/>
      <c r="G727" s="13"/>
    </row>
    <row r="728" spans="3:7" x14ac:dyDescent="0.25">
      <c r="C728" s="13"/>
      <c r="D728" s="13"/>
      <c r="E728" s="13"/>
      <c r="F728" s="13"/>
      <c r="G728" s="13"/>
    </row>
    <row r="729" spans="3:7" x14ac:dyDescent="0.25">
      <c r="C729" s="13"/>
      <c r="D729" s="13"/>
      <c r="E729" s="13"/>
      <c r="F729" s="13"/>
      <c r="G729" s="13"/>
    </row>
    <row r="730" spans="3:7" x14ac:dyDescent="0.25">
      <c r="C730" s="13"/>
      <c r="D730" s="13"/>
      <c r="E730" s="13"/>
      <c r="F730" s="13"/>
      <c r="G730" s="13"/>
    </row>
    <row r="731" spans="3:7" x14ac:dyDescent="0.25">
      <c r="C731" s="13"/>
      <c r="D731" s="13"/>
      <c r="E731" s="13"/>
      <c r="F731" s="13"/>
      <c r="G731" s="13"/>
    </row>
    <row r="732" spans="3:7" x14ac:dyDescent="0.25">
      <c r="C732" s="13"/>
      <c r="D732" s="13"/>
      <c r="E732" s="13"/>
      <c r="F732" s="13"/>
      <c r="G732" s="13"/>
    </row>
    <row r="733" spans="3:7" x14ac:dyDescent="0.25">
      <c r="C733" s="13"/>
      <c r="D733" s="13"/>
      <c r="E733" s="13"/>
      <c r="F733" s="13"/>
      <c r="G733" s="13"/>
    </row>
    <row r="734" spans="3:7" x14ac:dyDescent="0.25">
      <c r="C734" s="13"/>
      <c r="D734" s="13"/>
      <c r="E734" s="13"/>
      <c r="F734" s="13"/>
      <c r="G734" s="13"/>
    </row>
    <row r="735" spans="3:7" x14ac:dyDescent="0.25">
      <c r="C735" s="13"/>
      <c r="D735" s="13"/>
      <c r="E735" s="13"/>
      <c r="F735" s="13"/>
      <c r="G735" s="13"/>
    </row>
    <row r="736" spans="3:7" x14ac:dyDescent="0.25">
      <c r="C736" s="13"/>
      <c r="D736" s="13"/>
      <c r="E736" s="13"/>
      <c r="F736" s="13"/>
      <c r="G736" s="13"/>
    </row>
    <row r="737" spans="3:7" x14ac:dyDescent="0.25">
      <c r="C737" s="13"/>
      <c r="D737" s="13"/>
      <c r="E737" s="13"/>
      <c r="F737" s="13"/>
      <c r="G737" s="13"/>
    </row>
    <row r="738" spans="3:7" x14ac:dyDescent="0.25">
      <c r="C738" s="13"/>
      <c r="D738" s="13"/>
      <c r="E738" s="13"/>
      <c r="F738" s="13"/>
      <c r="G738" s="13"/>
    </row>
    <row r="739" spans="3:7" x14ac:dyDescent="0.25">
      <c r="C739" s="13"/>
      <c r="D739" s="13"/>
      <c r="E739" s="13"/>
      <c r="F739" s="13"/>
      <c r="G739" s="13"/>
    </row>
    <row r="740" spans="3:7" x14ac:dyDescent="0.25">
      <c r="C740" s="13"/>
      <c r="D740" s="13"/>
      <c r="E740" s="13"/>
      <c r="F740" s="13"/>
      <c r="G740" s="13"/>
    </row>
    <row r="741" spans="3:7" x14ac:dyDescent="0.25">
      <c r="C741" s="13"/>
      <c r="D741" s="13"/>
      <c r="E741" s="13"/>
      <c r="F741" s="13"/>
      <c r="G741" s="13"/>
    </row>
    <row r="742" spans="3:7" x14ac:dyDescent="0.25">
      <c r="C742" s="13"/>
      <c r="D742" s="13"/>
      <c r="E742" s="13"/>
      <c r="F742" s="13"/>
      <c r="G742" s="13"/>
    </row>
    <row r="743" spans="3:7" x14ac:dyDescent="0.25">
      <c r="C743" s="13"/>
      <c r="D743" s="13"/>
      <c r="E743" s="13"/>
      <c r="F743" s="13"/>
      <c r="G743" s="13"/>
    </row>
    <row r="744" spans="3:7" x14ac:dyDescent="0.25">
      <c r="C744" s="13"/>
      <c r="D744" s="13"/>
      <c r="E744" s="13"/>
      <c r="F744" s="13"/>
      <c r="G744" s="13"/>
    </row>
    <row r="745" spans="3:7" x14ac:dyDescent="0.25">
      <c r="C745" s="13"/>
      <c r="D745" s="13"/>
      <c r="E745" s="13"/>
      <c r="F745" s="13"/>
      <c r="G745" s="13"/>
    </row>
    <row r="746" spans="3:7" x14ac:dyDescent="0.25">
      <c r="C746" s="13"/>
      <c r="D746" s="13"/>
      <c r="E746" s="13"/>
      <c r="F746" s="13"/>
      <c r="G746" s="13"/>
    </row>
    <row r="747" spans="3:7" x14ac:dyDescent="0.25">
      <c r="C747" s="13"/>
      <c r="D747" s="13"/>
      <c r="E747" s="13"/>
      <c r="F747" s="13"/>
      <c r="G747" s="13"/>
    </row>
    <row r="748" spans="3:7" x14ac:dyDescent="0.25">
      <c r="C748" s="13"/>
      <c r="D748" s="13"/>
      <c r="E748" s="13"/>
      <c r="F748" s="13"/>
      <c r="G748" s="13"/>
    </row>
    <row r="749" spans="3:7" x14ac:dyDescent="0.25">
      <c r="C749" s="13"/>
      <c r="D749" s="13"/>
      <c r="E749" s="13"/>
      <c r="F749" s="13"/>
      <c r="G749" s="13"/>
    </row>
    <row r="750" spans="3:7" x14ac:dyDescent="0.25">
      <c r="C750" s="13"/>
      <c r="D750" s="13"/>
      <c r="E750" s="13"/>
      <c r="F750" s="13"/>
      <c r="G750" s="13"/>
    </row>
    <row r="751" spans="3:7" x14ac:dyDescent="0.25">
      <c r="C751" s="13"/>
      <c r="D751" s="13"/>
      <c r="E751" s="13"/>
      <c r="F751" s="13"/>
      <c r="G751" s="13"/>
    </row>
    <row r="752" spans="3:7" x14ac:dyDescent="0.25">
      <c r="C752" s="13"/>
      <c r="D752" s="13"/>
      <c r="E752" s="13"/>
      <c r="F752" s="13"/>
      <c r="G752" s="13"/>
    </row>
    <row r="753" spans="3:7" x14ac:dyDescent="0.25">
      <c r="C753" s="13"/>
      <c r="D753" s="13"/>
      <c r="E753" s="13"/>
      <c r="F753" s="13"/>
      <c r="G753" s="13"/>
    </row>
    <row r="754" spans="3:7" x14ac:dyDescent="0.25">
      <c r="C754" s="13"/>
      <c r="D754" s="13"/>
      <c r="E754" s="13"/>
      <c r="F754" s="13"/>
      <c r="G754" s="13"/>
    </row>
    <row r="755" spans="3:7" x14ac:dyDescent="0.25">
      <c r="C755" s="13"/>
      <c r="D755" s="13"/>
      <c r="E755" s="13"/>
      <c r="F755" s="13"/>
      <c r="G755" s="13"/>
    </row>
    <row r="756" spans="3:7" x14ac:dyDescent="0.25">
      <c r="C756" s="13"/>
      <c r="D756" s="13"/>
      <c r="E756" s="13"/>
      <c r="F756" s="13"/>
      <c r="G756" s="13"/>
    </row>
    <row r="757" spans="3:7" x14ac:dyDescent="0.25">
      <c r="C757" s="13"/>
      <c r="D757" s="13"/>
      <c r="E757" s="13"/>
      <c r="F757" s="13"/>
      <c r="G757" s="13"/>
    </row>
    <row r="758" spans="3:7" x14ac:dyDescent="0.25">
      <c r="C758" s="13"/>
      <c r="D758" s="13"/>
      <c r="E758" s="13"/>
      <c r="F758" s="13"/>
      <c r="G758" s="13"/>
    </row>
    <row r="759" spans="3:7" x14ac:dyDescent="0.25">
      <c r="C759" s="13"/>
      <c r="D759" s="13"/>
      <c r="E759" s="13"/>
      <c r="F759" s="13"/>
      <c r="G759" s="13"/>
    </row>
    <row r="760" spans="3:7" x14ac:dyDescent="0.25">
      <c r="C760" s="13"/>
      <c r="D760" s="13"/>
      <c r="E760" s="13"/>
      <c r="F760" s="13"/>
      <c r="G760" s="13"/>
    </row>
    <row r="761" spans="3:7" x14ac:dyDescent="0.25">
      <c r="C761" s="13"/>
      <c r="D761" s="13"/>
      <c r="E761" s="13"/>
      <c r="F761" s="13"/>
      <c r="G761" s="13"/>
    </row>
    <row r="762" spans="3:7" x14ac:dyDescent="0.25">
      <c r="C762" s="13"/>
      <c r="D762" s="13"/>
      <c r="E762" s="13"/>
      <c r="F762" s="13"/>
      <c r="G762" s="13"/>
    </row>
    <row r="763" spans="3:7" x14ac:dyDescent="0.25">
      <c r="C763" s="13"/>
      <c r="D763" s="13"/>
      <c r="E763" s="13"/>
      <c r="F763" s="13"/>
      <c r="G763" s="13"/>
    </row>
    <row r="764" spans="3:7" x14ac:dyDescent="0.25">
      <c r="C764" s="13"/>
      <c r="D764" s="13"/>
      <c r="E764" s="13"/>
      <c r="F764" s="13"/>
      <c r="G764" s="13"/>
    </row>
    <row r="765" spans="3:7" x14ac:dyDescent="0.25">
      <c r="C765" s="13"/>
      <c r="D765" s="13"/>
      <c r="E765" s="13"/>
      <c r="F765" s="13"/>
      <c r="G765" s="13"/>
    </row>
    <row r="766" spans="3:7" x14ac:dyDescent="0.25">
      <c r="C766" s="13"/>
      <c r="D766" s="13"/>
      <c r="E766" s="13"/>
      <c r="F766" s="13"/>
      <c r="G766" s="13"/>
    </row>
    <row r="767" spans="3:7" x14ac:dyDescent="0.25">
      <c r="C767" s="13"/>
      <c r="D767" s="13"/>
      <c r="E767" s="13"/>
      <c r="F767" s="13"/>
      <c r="G767" s="13"/>
    </row>
    <row r="768" spans="3:7" x14ac:dyDescent="0.25">
      <c r="C768" s="13"/>
      <c r="D768" s="13"/>
      <c r="E768" s="13"/>
      <c r="F768" s="13"/>
      <c r="G768" s="13"/>
    </row>
    <row r="769" spans="3:7" x14ac:dyDescent="0.25">
      <c r="C769" s="13"/>
      <c r="D769" s="13"/>
      <c r="E769" s="13"/>
      <c r="F769" s="13"/>
      <c r="G769" s="13"/>
    </row>
    <row r="770" spans="3:7" x14ac:dyDescent="0.25">
      <c r="C770" s="13"/>
      <c r="D770" s="13"/>
      <c r="E770" s="13"/>
      <c r="F770" s="13"/>
      <c r="G770" s="13"/>
    </row>
    <row r="771" spans="3:7" x14ac:dyDescent="0.25">
      <c r="C771" s="13"/>
      <c r="D771" s="13"/>
      <c r="E771" s="13"/>
      <c r="F771" s="13"/>
      <c r="G771" s="13"/>
    </row>
    <row r="772" spans="3:7" x14ac:dyDescent="0.25">
      <c r="C772" s="13"/>
      <c r="D772" s="13"/>
      <c r="E772" s="13"/>
      <c r="F772" s="13"/>
      <c r="G772" s="13"/>
    </row>
    <row r="773" spans="3:7" x14ac:dyDescent="0.25">
      <c r="C773" s="13"/>
      <c r="D773" s="13"/>
      <c r="E773" s="13"/>
      <c r="F773" s="13"/>
      <c r="G773" s="13"/>
    </row>
    <row r="774" spans="3:7" x14ac:dyDescent="0.25">
      <c r="C774" s="13"/>
      <c r="D774" s="13"/>
      <c r="E774" s="13"/>
      <c r="F774" s="13"/>
      <c r="G774" s="13"/>
    </row>
    <row r="775" spans="3:7" x14ac:dyDescent="0.25">
      <c r="C775" s="13"/>
      <c r="D775" s="13"/>
      <c r="E775" s="13"/>
      <c r="F775" s="13"/>
      <c r="G775" s="13"/>
    </row>
    <row r="776" spans="3:7" x14ac:dyDescent="0.25">
      <c r="C776" s="13"/>
      <c r="D776" s="13"/>
      <c r="E776" s="13"/>
      <c r="F776" s="13"/>
      <c r="G776" s="13"/>
    </row>
    <row r="777" spans="3:7" x14ac:dyDescent="0.25">
      <c r="C777" s="13"/>
      <c r="D777" s="13"/>
      <c r="E777" s="13"/>
      <c r="F777" s="13"/>
      <c r="G777" s="13"/>
    </row>
    <row r="778" spans="3:7" x14ac:dyDescent="0.25">
      <c r="C778" s="13"/>
      <c r="D778" s="13"/>
      <c r="E778" s="13"/>
      <c r="F778" s="13"/>
      <c r="G778" s="13"/>
    </row>
    <row r="779" spans="3:7" x14ac:dyDescent="0.25">
      <c r="C779" s="13"/>
      <c r="D779" s="13"/>
      <c r="E779" s="13"/>
      <c r="F779" s="13"/>
      <c r="G779" s="13"/>
    </row>
    <row r="780" spans="3:7" x14ac:dyDescent="0.25">
      <c r="C780" s="13"/>
      <c r="D780" s="13"/>
      <c r="E780" s="13"/>
      <c r="F780" s="13"/>
      <c r="G780" s="13"/>
    </row>
    <row r="781" spans="3:7" x14ac:dyDescent="0.25">
      <c r="C781" s="13"/>
      <c r="D781" s="13"/>
      <c r="E781" s="13"/>
      <c r="F781" s="13"/>
      <c r="G781" s="13"/>
    </row>
    <row r="782" spans="3:7" x14ac:dyDescent="0.25">
      <c r="C782" s="13"/>
      <c r="D782" s="13"/>
      <c r="E782" s="13"/>
      <c r="F782" s="13"/>
      <c r="G782" s="13"/>
    </row>
    <row r="783" spans="3:7" x14ac:dyDescent="0.25">
      <c r="C783" s="13"/>
      <c r="D783" s="13"/>
      <c r="E783" s="13"/>
      <c r="F783" s="13"/>
      <c r="G783" s="13"/>
    </row>
    <row r="784" spans="3:7" x14ac:dyDescent="0.25">
      <c r="C784" s="13"/>
      <c r="D784" s="13"/>
      <c r="E784" s="13"/>
      <c r="F784" s="13"/>
      <c r="G784" s="13"/>
    </row>
    <row r="785" spans="3:7" x14ac:dyDescent="0.25">
      <c r="C785" s="13"/>
      <c r="D785" s="13"/>
      <c r="E785" s="13"/>
      <c r="F785" s="13"/>
      <c r="G785" s="13"/>
    </row>
    <row r="786" spans="3:7" x14ac:dyDescent="0.25">
      <c r="C786" s="13"/>
      <c r="D786" s="13"/>
      <c r="E786" s="13"/>
      <c r="F786" s="13"/>
      <c r="G786" s="13"/>
    </row>
    <row r="787" spans="3:7" x14ac:dyDescent="0.25">
      <c r="C787" s="13"/>
      <c r="D787" s="13"/>
      <c r="E787" s="13"/>
      <c r="F787" s="13"/>
      <c r="G787" s="13"/>
    </row>
    <row r="788" spans="3:7" x14ac:dyDescent="0.25">
      <c r="C788" s="13"/>
      <c r="D788" s="13"/>
      <c r="E788" s="13"/>
      <c r="F788" s="13"/>
      <c r="G788" s="13"/>
    </row>
    <row r="789" spans="3:7" x14ac:dyDescent="0.25">
      <c r="C789" s="13"/>
      <c r="D789" s="13"/>
      <c r="E789" s="13"/>
      <c r="F789" s="13"/>
      <c r="G789" s="13"/>
    </row>
    <row r="790" spans="3:7" x14ac:dyDescent="0.25">
      <c r="C790" s="13"/>
      <c r="D790" s="13"/>
      <c r="E790" s="13"/>
      <c r="F790" s="13"/>
      <c r="G790" s="13"/>
    </row>
    <row r="791" spans="3:7" x14ac:dyDescent="0.25">
      <c r="C791" s="13"/>
      <c r="D791" s="13"/>
      <c r="E791" s="13"/>
      <c r="F791" s="13"/>
      <c r="G791" s="13"/>
    </row>
    <row r="792" spans="3:7" x14ac:dyDescent="0.25">
      <c r="C792" s="13"/>
      <c r="D792" s="13"/>
      <c r="E792" s="13"/>
      <c r="F792" s="13"/>
      <c r="G792" s="13"/>
    </row>
    <row r="793" spans="3:7" x14ac:dyDescent="0.25">
      <c r="C793" s="13"/>
      <c r="D793" s="13"/>
      <c r="E793" s="13"/>
      <c r="F793" s="13"/>
      <c r="G793" s="13"/>
    </row>
    <row r="794" spans="3:7" x14ac:dyDescent="0.25">
      <c r="C794" s="13"/>
      <c r="D794" s="13"/>
      <c r="E794" s="13"/>
      <c r="F794" s="13"/>
      <c r="G794" s="13"/>
    </row>
    <row r="795" spans="3:7" x14ac:dyDescent="0.25">
      <c r="C795" s="13"/>
      <c r="D795" s="13"/>
      <c r="E795" s="13"/>
      <c r="F795" s="13"/>
      <c r="G795" s="13"/>
    </row>
    <row r="796" spans="3:7" x14ac:dyDescent="0.25">
      <c r="C796" s="13"/>
      <c r="D796" s="13"/>
      <c r="E796" s="13"/>
      <c r="F796" s="13"/>
      <c r="G796" s="13"/>
    </row>
    <row r="797" spans="3:7" x14ac:dyDescent="0.25">
      <c r="C797" s="13"/>
      <c r="D797" s="13"/>
      <c r="E797" s="13"/>
      <c r="F797" s="13"/>
      <c r="G797" s="13"/>
    </row>
    <row r="798" spans="3:7" x14ac:dyDescent="0.25">
      <c r="C798" s="13"/>
      <c r="D798" s="13"/>
      <c r="E798" s="13"/>
      <c r="F798" s="13"/>
      <c r="G798" s="13"/>
    </row>
    <row r="799" spans="3:7" x14ac:dyDescent="0.25">
      <c r="C799" s="13"/>
      <c r="D799" s="13"/>
      <c r="E799" s="13"/>
      <c r="F799" s="13"/>
      <c r="G799" s="13"/>
    </row>
    <row r="800" spans="3:7" x14ac:dyDescent="0.25">
      <c r="C800" s="13"/>
      <c r="D800" s="13"/>
      <c r="E800" s="13"/>
      <c r="F800" s="13"/>
      <c r="G800" s="13"/>
    </row>
    <row r="801" spans="3:7" x14ac:dyDescent="0.25">
      <c r="C801" s="13"/>
      <c r="D801" s="13"/>
      <c r="E801" s="13"/>
      <c r="F801" s="13"/>
      <c r="G801" s="13"/>
    </row>
    <row r="802" spans="3:7" x14ac:dyDescent="0.25">
      <c r="C802" s="13"/>
      <c r="D802" s="13"/>
      <c r="E802" s="13"/>
      <c r="F802" s="13"/>
      <c r="G802" s="13"/>
    </row>
    <row r="803" spans="3:7" x14ac:dyDescent="0.25">
      <c r="C803" s="13"/>
      <c r="D803" s="13"/>
      <c r="E803" s="13"/>
      <c r="F803" s="13"/>
      <c r="G803" s="13"/>
    </row>
    <row r="804" spans="3:7" x14ac:dyDescent="0.25">
      <c r="C804" s="13"/>
      <c r="D804" s="13"/>
      <c r="E804" s="13"/>
      <c r="F804" s="13"/>
      <c r="G804" s="13"/>
    </row>
    <row r="805" spans="3:7" x14ac:dyDescent="0.25">
      <c r="C805" s="13"/>
      <c r="D805" s="13"/>
      <c r="E805" s="13"/>
      <c r="F805" s="13"/>
      <c r="G805" s="13"/>
    </row>
    <row r="806" spans="3:7" x14ac:dyDescent="0.25">
      <c r="C806" s="13"/>
      <c r="D806" s="13"/>
      <c r="E806" s="13"/>
      <c r="F806" s="13"/>
      <c r="G806" s="13"/>
    </row>
    <row r="807" spans="3:7" x14ac:dyDescent="0.25">
      <c r="C807" s="13"/>
      <c r="D807" s="13"/>
      <c r="E807" s="13"/>
      <c r="F807" s="13"/>
      <c r="G807" s="13"/>
    </row>
    <row r="808" spans="3:7" x14ac:dyDescent="0.25">
      <c r="C808" s="13"/>
      <c r="D808" s="13"/>
      <c r="E808" s="13"/>
      <c r="F808" s="13"/>
      <c r="G808" s="13"/>
    </row>
    <row r="809" spans="3:7" x14ac:dyDescent="0.25">
      <c r="C809" s="13"/>
      <c r="D809" s="13"/>
      <c r="E809" s="13"/>
      <c r="F809" s="13"/>
      <c r="G809" s="13"/>
    </row>
    <row r="810" spans="3:7" x14ac:dyDescent="0.25">
      <c r="C810" s="13"/>
      <c r="D810" s="13"/>
      <c r="E810" s="13"/>
      <c r="F810" s="13"/>
      <c r="G810" s="13"/>
    </row>
    <row r="811" spans="3:7" x14ac:dyDescent="0.25">
      <c r="C811" s="13"/>
      <c r="D811" s="13"/>
      <c r="E811" s="13"/>
      <c r="F811" s="13"/>
      <c r="G811" s="13"/>
    </row>
    <row r="812" spans="3:7" x14ac:dyDescent="0.25">
      <c r="C812" s="13"/>
      <c r="D812" s="13"/>
      <c r="E812" s="13"/>
      <c r="F812" s="13"/>
      <c r="G812" s="13"/>
    </row>
    <row r="813" spans="3:7" x14ac:dyDescent="0.25">
      <c r="C813" s="13"/>
      <c r="D813" s="13"/>
      <c r="E813" s="13"/>
      <c r="F813" s="13"/>
      <c r="G813" s="13"/>
    </row>
    <row r="814" spans="3:7" x14ac:dyDescent="0.25">
      <c r="C814" s="13"/>
      <c r="D814" s="13"/>
      <c r="E814" s="13"/>
      <c r="F814" s="13"/>
      <c r="G814" s="13"/>
    </row>
    <row r="815" spans="3:7" x14ac:dyDescent="0.25">
      <c r="C815" s="13"/>
      <c r="D815" s="13"/>
      <c r="E815" s="13"/>
      <c r="F815" s="13"/>
      <c r="G815" s="13"/>
    </row>
    <row r="816" spans="3:7" x14ac:dyDescent="0.25">
      <c r="C816" s="13"/>
      <c r="D816" s="13"/>
      <c r="E816" s="13"/>
      <c r="F816" s="13"/>
      <c r="G816" s="13"/>
    </row>
    <row r="817" spans="3:7" x14ac:dyDescent="0.25">
      <c r="C817" s="13"/>
      <c r="D817" s="13"/>
      <c r="E817" s="13"/>
      <c r="F817" s="13"/>
      <c r="G817" s="13"/>
    </row>
    <row r="818" spans="3:7" x14ac:dyDescent="0.25">
      <c r="C818" s="13"/>
      <c r="D818" s="13"/>
      <c r="E818" s="13"/>
      <c r="F818" s="13"/>
      <c r="G818" s="13"/>
    </row>
    <row r="819" spans="3:7" x14ac:dyDescent="0.25">
      <c r="C819" s="13"/>
      <c r="D819" s="13"/>
      <c r="E819" s="13"/>
      <c r="F819" s="13"/>
      <c r="G819" s="13"/>
    </row>
    <row r="820" spans="3:7" x14ac:dyDescent="0.25">
      <c r="C820" s="13"/>
      <c r="D820" s="13"/>
      <c r="E820" s="13"/>
      <c r="F820" s="13"/>
      <c r="G820" s="13"/>
    </row>
    <row r="821" spans="3:7" x14ac:dyDescent="0.25">
      <c r="C821" s="13"/>
      <c r="D821" s="13"/>
      <c r="E821" s="13"/>
      <c r="F821" s="13"/>
      <c r="G821" s="13"/>
    </row>
    <row r="822" spans="3:7" x14ac:dyDescent="0.25">
      <c r="C822" s="13"/>
      <c r="D822" s="13"/>
      <c r="E822" s="13"/>
      <c r="F822" s="13"/>
      <c r="G822" s="13"/>
    </row>
    <row r="823" spans="3:7" x14ac:dyDescent="0.25">
      <c r="C823" s="13"/>
      <c r="D823" s="13"/>
      <c r="E823" s="13"/>
      <c r="F823" s="13"/>
      <c r="G823" s="13"/>
    </row>
    <row r="824" spans="3:7" x14ac:dyDescent="0.25">
      <c r="C824" s="13"/>
      <c r="D824" s="13"/>
      <c r="E824" s="13"/>
      <c r="F824" s="13"/>
      <c r="G824" s="13"/>
    </row>
    <row r="825" spans="3:7" x14ac:dyDescent="0.25">
      <c r="C825" s="13"/>
      <c r="D825" s="13"/>
      <c r="E825" s="13"/>
      <c r="F825" s="13"/>
      <c r="G825" s="13"/>
    </row>
    <row r="826" spans="3:7" x14ac:dyDescent="0.25">
      <c r="C826" s="13"/>
      <c r="D826" s="13"/>
      <c r="E826" s="13"/>
      <c r="F826" s="13"/>
      <c r="G826" s="13"/>
    </row>
    <row r="827" spans="3:7" x14ac:dyDescent="0.25">
      <c r="C827" s="13"/>
      <c r="D827" s="13"/>
      <c r="E827" s="13"/>
      <c r="F827" s="13"/>
      <c r="G827" s="13"/>
    </row>
    <row r="828" spans="3:7" x14ac:dyDescent="0.25">
      <c r="C828" s="13"/>
      <c r="D828" s="13"/>
      <c r="E828" s="13"/>
      <c r="F828" s="13"/>
      <c r="G828" s="13"/>
    </row>
    <row r="829" spans="3:7" x14ac:dyDescent="0.25">
      <c r="C829" s="13"/>
      <c r="D829" s="13"/>
      <c r="E829" s="13"/>
      <c r="F829" s="13"/>
      <c r="G829" s="13"/>
    </row>
    <row r="830" spans="3:7" x14ac:dyDescent="0.25">
      <c r="C830" s="13"/>
      <c r="D830" s="13"/>
      <c r="E830" s="13"/>
      <c r="F830" s="13"/>
      <c r="G830" s="13"/>
    </row>
    <row r="831" spans="3:7" x14ac:dyDescent="0.25">
      <c r="C831" s="13"/>
      <c r="D831" s="13"/>
      <c r="E831" s="13"/>
      <c r="F831" s="13"/>
      <c r="G831" s="13"/>
    </row>
    <row r="832" spans="3:7" x14ac:dyDescent="0.25">
      <c r="C832" s="13"/>
      <c r="D832" s="13"/>
      <c r="E832" s="13"/>
      <c r="F832" s="13"/>
      <c r="G832" s="13"/>
    </row>
    <row r="833" spans="3:7" x14ac:dyDescent="0.25">
      <c r="C833" s="13"/>
      <c r="D833" s="13"/>
      <c r="E833" s="13"/>
      <c r="F833" s="13"/>
      <c r="G833" s="13"/>
    </row>
    <row r="834" spans="3:7" x14ac:dyDescent="0.25">
      <c r="C834" s="13"/>
      <c r="D834" s="13"/>
      <c r="E834" s="13"/>
      <c r="F834" s="13"/>
      <c r="G834" s="13"/>
    </row>
    <row r="835" spans="3:7" x14ac:dyDescent="0.25">
      <c r="C835" s="13"/>
      <c r="D835" s="13"/>
      <c r="E835" s="13"/>
      <c r="F835" s="13"/>
      <c r="G835" s="13"/>
    </row>
    <row r="836" spans="3:7" x14ac:dyDescent="0.25">
      <c r="C836" s="13"/>
      <c r="D836" s="13"/>
      <c r="E836" s="13"/>
      <c r="F836" s="13"/>
      <c r="G836" s="13"/>
    </row>
    <row r="837" spans="3:7" x14ac:dyDescent="0.25">
      <c r="C837" s="13"/>
      <c r="D837" s="13"/>
      <c r="E837" s="13"/>
      <c r="F837" s="13"/>
      <c r="G837" s="13"/>
    </row>
    <row r="838" spans="3:7" x14ac:dyDescent="0.25">
      <c r="C838" s="13"/>
      <c r="D838" s="13"/>
      <c r="E838" s="13"/>
      <c r="F838" s="13"/>
      <c r="G838" s="13"/>
    </row>
    <row r="839" spans="3:7" x14ac:dyDescent="0.25">
      <c r="C839" s="13"/>
      <c r="D839" s="13"/>
      <c r="E839" s="13"/>
      <c r="F839" s="13"/>
      <c r="G839" s="13"/>
    </row>
    <row r="840" spans="3:7" x14ac:dyDescent="0.25">
      <c r="C840" s="13"/>
      <c r="D840" s="13"/>
      <c r="E840" s="13"/>
      <c r="F840" s="13"/>
      <c r="G840" s="13"/>
    </row>
    <row r="841" spans="3:7" x14ac:dyDescent="0.25">
      <c r="C841" s="13"/>
      <c r="D841" s="13"/>
      <c r="E841" s="13"/>
      <c r="F841" s="13"/>
      <c r="G841" s="13"/>
    </row>
    <row r="842" spans="3:7" x14ac:dyDescent="0.25">
      <c r="C842" s="13"/>
      <c r="D842" s="13"/>
      <c r="E842" s="13"/>
      <c r="F842" s="13"/>
      <c r="G842" s="13"/>
    </row>
    <row r="843" spans="3:7" x14ac:dyDescent="0.25">
      <c r="C843" s="13"/>
      <c r="D843" s="13"/>
      <c r="E843" s="13"/>
      <c r="F843" s="13"/>
      <c r="G843" s="13"/>
    </row>
    <row r="844" spans="3:7" x14ac:dyDescent="0.25">
      <c r="C844" s="13"/>
      <c r="D844" s="13"/>
      <c r="E844" s="13"/>
      <c r="F844" s="13"/>
      <c r="G844" s="13"/>
    </row>
    <row r="845" spans="3:7" x14ac:dyDescent="0.25">
      <c r="C845" s="13"/>
      <c r="D845" s="13"/>
      <c r="E845" s="13"/>
      <c r="F845" s="13"/>
      <c r="G845" s="13"/>
    </row>
    <row r="846" spans="3:7" x14ac:dyDescent="0.25">
      <c r="C846" s="13"/>
      <c r="D846" s="13"/>
      <c r="E846" s="13"/>
      <c r="F846" s="13"/>
      <c r="G846" s="13"/>
    </row>
    <row r="847" spans="3:7" x14ac:dyDescent="0.25">
      <c r="C847" s="13"/>
      <c r="D847" s="13"/>
      <c r="E847" s="13"/>
      <c r="F847" s="13"/>
      <c r="G847" s="13"/>
    </row>
    <row r="848" spans="3:7" x14ac:dyDescent="0.25">
      <c r="C848" s="13"/>
      <c r="D848" s="13"/>
      <c r="E848" s="13"/>
      <c r="F848" s="13"/>
      <c r="G848" s="13"/>
    </row>
    <row r="849" spans="3:7" x14ac:dyDescent="0.25">
      <c r="C849" s="13"/>
      <c r="D849" s="13"/>
      <c r="E849" s="13"/>
      <c r="F849" s="13"/>
      <c r="G849" s="13"/>
    </row>
    <row r="850" spans="3:7" x14ac:dyDescent="0.25">
      <c r="C850" s="13"/>
      <c r="D850" s="13"/>
      <c r="E850" s="13"/>
      <c r="F850" s="13"/>
      <c r="G850" s="13"/>
    </row>
    <row r="851" spans="3:7" x14ac:dyDescent="0.25">
      <c r="C851" s="13"/>
      <c r="D851" s="13"/>
      <c r="E851" s="13"/>
      <c r="F851" s="13"/>
      <c r="G851" s="13"/>
    </row>
    <row r="852" spans="3:7" x14ac:dyDescent="0.25">
      <c r="C852" s="13"/>
      <c r="D852" s="13"/>
      <c r="E852" s="13"/>
      <c r="F852" s="13"/>
      <c r="G852" s="13"/>
    </row>
    <row r="853" spans="3:7" x14ac:dyDescent="0.25">
      <c r="C853" s="13"/>
      <c r="D853" s="13"/>
      <c r="E853" s="13"/>
      <c r="F853" s="13"/>
      <c r="G853" s="13"/>
    </row>
    <row r="854" spans="3:7" x14ac:dyDescent="0.25">
      <c r="C854" s="13"/>
      <c r="D854" s="13"/>
      <c r="E854" s="13"/>
      <c r="F854" s="13"/>
      <c r="G854" s="13"/>
    </row>
    <row r="855" spans="3:7" x14ac:dyDescent="0.25">
      <c r="C855" s="13"/>
      <c r="D855" s="13"/>
      <c r="E855" s="13"/>
      <c r="F855" s="13"/>
      <c r="G855" s="13"/>
    </row>
    <row r="856" spans="3:7" x14ac:dyDescent="0.25">
      <c r="C856" s="13"/>
      <c r="D856" s="13"/>
      <c r="E856" s="13"/>
      <c r="F856" s="13"/>
      <c r="G856" s="13"/>
    </row>
    <row r="857" spans="3:7" x14ac:dyDescent="0.25">
      <c r="C857" s="13"/>
      <c r="D857" s="13"/>
      <c r="E857" s="13"/>
      <c r="F857" s="13"/>
      <c r="G857" s="13"/>
    </row>
    <row r="858" spans="3:7" x14ac:dyDescent="0.25">
      <c r="C858" s="13"/>
      <c r="D858" s="13"/>
      <c r="E858" s="13"/>
      <c r="F858" s="13"/>
      <c r="G858" s="13"/>
    </row>
    <row r="859" spans="3:7" x14ac:dyDescent="0.25">
      <c r="C859" s="13"/>
      <c r="D859" s="13"/>
      <c r="E859" s="13"/>
      <c r="F859" s="13"/>
      <c r="G859" s="13"/>
    </row>
    <row r="860" spans="3:7" x14ac:dyDescent="0.25">
      <c r="C860" s="13"/>
      <c r="D860" s="13"/>
      <c r="E860" s="13"/>
      <c r="F860" s="13"/>
      <c r="G860" s="13"/>
    </row>
    <row r="861" spans="3:7" x14ac:dyDescent="0.25">
      <c r="C861" s="13"/>
      <c r="D861" s="13"/>
      <c r="E861" s="13"/>
      <c r="F861" s="13"/>
      <c r="G861" s="13"/>
    </row>
    <row r="862" spans="3:7" x14ac:dyDescent="0.25">
      <c r="C862" s="13"/>
      <c r="D862" s="13"/>
      <c r="E862" s="13"/>
      <c r="F862" s="13"/>
      <c r="G862" s="13"/>
    </row>
    <row r="863" spans="3:7" x14ac:dyDescent="0.25">
      <c r="C863" s="13"/>
      <c r="D863" s="13"/>
      <c r="E863" s="13"/>
      <c r="F863" s="13"/>
      <c r="G863" s="13"/>
    </row>
    <row r="864" spans="3:7" x14ac:dyDescent="0.25">
      <c r="C864" s="13"/>
      <c r="D864" s="13"/>
      <c r="E864" s="13"/>
      <c r="F864" s="13"/>
      <c r="G864" s="13"/>
    </row>
    <row r="865" spans="3:7" x14ac:dyDescent="0.25">
      <c r="C865" s="13"/>
      <c r="D865" s="13"/>
      <c r="E865" s="13"/>
      <c r="F865" s="13"/>
      <c r="G865" s="13"/>
    </row>
    <row r="866" spans="3:7" x14ac:dyDescent="0.25">
      <c r="C866" s="13"/>
      <c r="D866" s="13"/>
      <c r="E866" s="13"/>
      <c r="F866" s="13"/>
      <c r="G866" s="13"/>
    </row>
    <row r="867" spans="3:7" x14ac:dyDescent="0.25">
      <c r="C867" s="13"/>
      <c r="D867" s="13"/>
      <c r="E867" s="13"/>
      <c r="F867" s="13"/>
      <c r="G867" s="13"/>
    </row>
    <row r="868" spans="3:7" x14ac:dyDescent="0.25">
      <c r="C868" s="13"/>
      <c r="D868" s="13"/>
      <c r="E868" s="13"/>
      <c r="F868" s="13"/>
      <c r="G868" s="13"/>
    </row>
    <row r="869" spans="3:7" x14ac:dyDescent="0.25">
      <c r="C869" s="13"/>
      <c r="D869" s="13"/>
      <c r="E869" s="13"/>
      <c r="F869" s="13"/>
      <c r="G869" s="13"/>
    </row>
    <row r="870" spans="3:7" x14ac:dyDescent="0.25">
      <c r="C870" s="13"/>
      <c r="D870" s="13"/>
      <c r="E870" s="13"/>
      <c r="F870" s="13"/>
      <c r="G870" s="13"/>
    </row>
    <row r="871" spans="3:7" x14ac:dyDescent="0.25">
      <c r="C871" s="13"/>
      <c r="D871" s="13"/>
      <c r="E871" s="13"/>
      <c r="F871" s="13"/>
      <c r="G871" s="13"/>
    </row>
    <row r="872" spans="3:7" x14ac:dyDescent="0.25">
      <c r="C872" s="13"/>
      <c r="D872" s="13"/>
      <c r="E872" s="13"/>
      <c r="F872" s="13"/>
      <c r="G872" s="13"/>
    </row>
    <row r="873" spans="3:7" x14ac:dyDescent="0.25">
      <c r="C873" s="13"/>
      <c r="D873" s="13"/>
      <c r="E873" s="13"/>
      <c r="F873" s="13"/>
      <c r="G873" s="13"/>
    </row>
    <row r="874" spans="3:7" x14ac:dyDescent="0.25">
      <c r="C874" s="13"/>
      <c r="D874" s="13"/>
      <c r="E874" s="13"/>
      <c r="F874" s="13"/>
      <c r="G874" s="13"/>
    </row>
    <row r="875" spans="3:7" x14ac:dyDescent="0.25">
      <c r="C875" s="13"/>
      <c r="D875" s="13"/>
      <c r="E875" s="13"/>
      <c r="F875" s="13"/>
      <c r="G875" s="13"/>
    </row>
    <row r="876" spans="3:7" x14ac:dyDescent="0.25">
      <c r="C876" s="13"/>
      <c r="D876" s="13"/>
      <c r="E876" s="13"/>
      <c r="F876" s="13"/>
      <c r="G876" s="13"/>
    </row>
    <row r="877" spans="3:7" x14ac:dyDescent="0.25">
      <c r="C877" s="13"/>
      <c r="D877" s="13"/>
      <c r="E877" s="13"/>
      <c r="F877" s="13"/>
      <c r="G877" s="13"/>
    </row>
    <row r="878" spans="3:7" x14ac:dyDescent="0.25">
      <c r="C878" s="13"/>
      <c r="D878" s="13"/>
      <c r="E878" s="13"/>
      <c r="F878" s="13"/>
      <c r="G878" s="13"/>
    </row>
    <row r="879" spans="3:7" x14ac:dyDescent="0.25">
      <c r="C879" s="13"/>
      <c r="D879" s="13"/>
      <c r="E879" s="13"/>
      <c r="F879" s="13"/>
      <c r="G879" s="13"/>
    </row>
    <row r="880" spans="3:7" x14ac:dyDescent="0.25">
      <c r="C880" s="13"/>
      <c r="D880" s="13"/>
      <c r="E880" s="13"/>
      <c r="F880" s="13"/>
      <c r="G880" s="13"/>
    </row>
    <row r="881" spans="3:7" x14ac:dyDescent="0.25">
      <c r="C881" s="13"/>
      <c r="D881" s="13"/>
      <c r="E881" s="13"/>
      <c r="F881" s="13"/>
      <c r="G881" s="13"/>
    </row>
    <row r="882" spans="3:7" x14ac:dyDescent="0.25">
      <c r="C882" s="13"/>
      <c r="D882" s="13"/>
      <c r="E882" s="13"/>
      <c r="F882" s="13"/>
      <c r="G882" s="13"/>
    </row>
    <row r="883" spans="3:7" x14ac:dyDescent="0.25">
      <c r="C883" s="13"/>
      <c r="D883" s="13"/>
      <c r="E883" s="13"/>
      <c r="F883" s="13"/>
      <c r="G883" s="13"/>
    </row>
    <row r="884" spans="3:7" x14ac:dyDescent="0.25">
      <c r="C884" s="13"/>
      <c r="D884" s="13"/>
      <c r="E884" s="13"/>
      <c r="F884" s="13"/>
      <c r="G884" s="13"/>
    </row>
    <row r="885" spans="3:7" x14ac:dyDescent="0.25">
      <c r="C885" s="13"/>
      <c r="D885" s="13"/>
      <c r="E885" s="13"/>
      <c r="F885" s="13"/>
      <c r="G885" s="13"/>
    </row>
    <row r="886" spans="3:7" x14ac:dyDescent="0.25">
      <c r="C886" s="13"/>
      <c r="D886" s="13"/>
      <c r="E886" s="13"/>
      <c r="F886" s="13"/>
      <c r="G886" s="13"/>
    </row>
    <row r="887" spans="3:7" x14ac:dyDescent="0.25">
      <c r="C887" s="13"/>
      <c r="D887" s="13"/>
      <c r="E887" s="13"/>
      <c r="F887" s="13"/>
      <c r="G887" s="13"/>
    </row>
    <row r="888" spans="3:7" x14ac:dyDescent="0.25">
      <c r="C888" s="13"/>
      <c r="D888" s="13"/>
      <c r="E888" s="13"/>
      <c r="F888" s="13"/>
      <c r="G888" s="13"/>
    </row>
    <row r="889" spans="3:7" x14ac:dyDescent="0.25">
      <c r="C889" s="13"/>
      <c r="D889" s="13"/>
      <c r="E889" s="13"/>
      <c r="F889" s="13"/>
      <c r="G889" s="13"/>
    </row>
    <row r="890" spans="3:7" x14ac:dyDescent="0.25">
      <c r="C890" s="13"/>
      <c r="D890" s="13"/>
      <c r="E890" s="13"/>
      <c r="F890" s="13"/>
      <c r="G890" s="13"/>
    </row>
    <row r="891" spans="3:7" x14ac:dyDescent="0.25">
      <c r="C891" s="13"/>
      <c r="D891" s="13"/>
      <c r="E891" s="13"/>
      <c r="F891" s="13"/>
      <c r="G891" s="13"/>
    </row>
    <row r="892" spans="3:7" x14ac:dyDescent="0.25">
      <c r="C892" s="13"/>
      <c r="D892" s="13"/>
      <c r="E892" s="13"/>
      <c r="F892" s="13"/>
      <c r="G892" s="13"/>
    </row>
    <row r="893" spans="3:7" x14ac:dyDescent="0.25">
      <c r="C893" s="13"/>
      <c r="D893" s="13"/>
      <c r="E893" s="13"/>
      <c r="F893" s="13"/>
      <c r="G893" s="13"/>
    </row>
    <row r="894" spans="3:7" x14ac:dyDescent="0.25">
      <c r="C894" s="13"/>
      <c r="D894" s="13"/>
      <c r="E894" s="13"/>
      <c r="F894" s="13"/>
      <c r="G894" s="13"/>
    </row>
    <row r="895" spans="3:7" x14ac:dyDescent="0.25">
      <c r="C895" s="13"/>
      <c r="D895" s="13"/>
      <c r="E895" s="13"/>
      <c r="F895" s="13"/>
      <c r="G895" s="13"/>
    </row>
    <row r="896" spans="3:7" x14ac:dyDescent="0.25">
      <c r="C896" s="13"/>
      <c r="D896" s="13"/>
      <c r="E896" s="13"/>
      <c r="F896" s="13"/>
      <c r="G896" s="13"/>
    </row>
    <row r="897" spans="3:7" x14ac:dyDescent="0.25">
      <c r="C897" s="13"/>
      <c r="D897" s="13"/>
      <c r="E897" s="13"/>
      <c r="F897" s="13"/>
      <c r="G897" s="13"/>
    </row>
    <row r="898" spans="3:7" x14ac:dyDescent="0.25">
      <c r="C898" s="13"/>
      <c r="D898" s="13"/>
      <c r="E898" s="13"/>
      <c r="F898" s="13"/>
      <c r="G898" s="13"/>
    </row>
    <row r="899" spans="3:7" x14ac:dyDescent="0.25">
      <c r="C899" s="13"/>
      <c r="D899" s="13"/>
      <c r="E899" s="13"/>
      <c r="F899" s="13"/>
      <c r="G899" s="13"/>
    </row>
    <row r="900" spans="3:7" x14ac:dyDescent="0.25">
      <c r="C900" s="13"/>
      <c r="D900" s="13"/>
      <c r="E900" s="13"/>
      <c r="F900" s="13"/>
      <c r="G900" s="13"/>
    </row>
    <row r="901" spans="3:7" x14ac:dyDescent="0.25">
      <c r="C901" s="13"/>
      <c r="D901" s="13"/>
      <c r="E901" s="13"/>
      <c r="F901" s="13"/>
      <c r="G901" s="13"/>
    </row>
    <row r="902" spans="3:7" x14ac:dyDescent="0.25">
      <c r="C902" s="13"/>
      <c r="D902" s="13"/>
      <c r="E902" s="13"/>
      <c r="F902" s="13"/>
      <c r="G902" s="13"/>
    </row>
    <row r="903" spans="3:7" x14ac:dyDescent="0.25">
      <c r="C903" s="13"/>
      <c r="D903" s="13"/>
      <c r="E903" s="13"/>
      <c r="F903" s="13"/>
      <c r="G903" s="13"/>
    </row>
    <row r="904" spans="3:7" x14ac:dyDescent="0.25">
      <c r="C904" s="13"/>
      <c r="D904" s="13"/>
      <c r="E904" s="13"/>
      <c r="F904" s="13"/>
      <c r="G904" s="13"/>
    </row>
    <row r="905" spans="3:7" x14ac:dyDescent="0.25">
      <c r="C905" s="13"/>
      <c r="D905" s="13"/>
      <c r="E905" s="13"/>
      <c r="F905" s="13"/>
      <c r="G905" s="13"/>
    </row>
    <row r="906" spans="3:7" x14ac:dyDescent="0.25">
      <c r="C906" s="13"/>
      <c r="D906" s="13"/>
      <c r="E906" s="13"/>
      <c r="F906" s="13"/>
      <c r="G906" s="13"/>
    </row>
    <row r="907" spans="3:7" x14ac:dyDescent="0.25">
      <c r="C907" s="13"/>
      <c r="D907" s="13"/>
      <c r="E907" s="13"/>
      <c r="F907" s="13"/>
      <c r="G907" s="13"/>
    </row>
    <row r="908" spans="3:7" x14ac:dyDescent="0.25">
      <c r="C908" s="13"/>
      <c r="D908" s="13"/>
      <c r="E908" s="13"/>
      <c r="F908" s="13"/>
      <c r="G908" s="13"/>
    </row>
    <row r="909" spans="3:7" x14ac:dyDescent="0.25">
      <c r="C909" s="13"/>
      <c r="D909" s="13"/>
      <c r="E909" s="13"/>
      <c r="F909" s="13"/>
      <c r="G909" s="13"/>
    </row>
    <row r="910" spans="3:7" x14ac:dyDescent="0.25">
      <c r="C910" s="13"/>
      <c r="D910" s="13"/>
      <c r="E910" s="13"/>
      <c r="F910" s="13"/>
      <c r="G910" s="13"/>
    </row>
    <row r="911" spans="3:7" x14ac:dyDescent="0.25">
      <c r="C911" s="13"/>
      <c r="D911" s="13"/>
      <c r="E911" s="13"/>
      <c r="F911" s="13"/>
      <c r="G911" s="13"/>
    </row>
    <row r="912" spans="3:7" x14ac:dyDescent="0.25">
      <c r="C912" s="13"/>
      <c r="D912" s="13"/>
      <c r="E912" s="13"/>
      <c r="F912" s="13"/>
      <c r="G912" s="13"/>
    </row>
    <row r="913" spans="3:7" x14ac:dyDescent="0.25">
      <c r="C913" s="13"/>
      <c r="D913" s="13"/>
      <c r="E913" s="13"/>
      <c r="F913" s="13"/>
      <c r="G913" s="13"/>
    </row>
    <row r="914" spans="3:7" x14ac:dyDescent="0.25">
      <c r="C914" s="13"/>
      <c r="D914" s="13"/>
      <c r="E914" s="13"/>
      <c r="F914" s="13"/>
      <c r="G914" s="13"/>
    </row>
    <row r="915" spans="3:7" x14ac:dyDescent="0.25">
      <c r="C915" s="13"/>
      <c r="D915" s="13"/>
      <c r="E915" s="13"/>
      <c r="F915" s="13"/>
      <c r="G915" s="13"/>
    </row>
    <row r="916" spans="3:7" x14ac:dyDescent="0.25">
      <c r="C916" s="13"/>
      <c r="D916" s="13"/>
      <c r="E916" s="13"/>
      <c r="F916" s="13"/>
      <c r="G916" s="13"/>
    </row>
    <row r="917" spans="3:7" x14ac:dyDescent="0.25">
      <c r="C917" s="13"/>
      <c r="D917" s="13"/>
      <c r="E917" s="13"/>
      <c r="F917" s="13"/>
      <c r="G917" s="13"/>
    </row>
    <row r="918" spans="3:7" x14ac:dyDescent="0.25">
      <c r="C918" s="13"/>
      <c r="D918" s="13"/>
      <c r="E918" s="13"/>
      <c r="F918" s="13"/>
      <c r="G918" s="13"/>
    </row>
    <row r="919" spans="3:7" x14ac:dyDescent="0.25">
      <c r="C919" s="13"/>
      <c r="D919" s="13"/>
      <c r="E919" s="13"/>
      <c r="F919" s="13"/>
      <c r="G919" s="13"/>
    </row>
    <row r="920" spans="3:7" x14ac:dyDescent="0.25">
      <c r="C920" s="13"/>
      <c r="D920" s="13"/>
      <c r="E920" s="13"/>
      <c r="F920" s="13"/>
      <c r="G920" s="13"/>
    </row>
    <row r="921" spans="3:7" x14ac:dyDescent="0.25">
      <c r="C921" s="13"/>
      <c r="D921" s="13"/>
      <c r="E921" s="13"/>
      <c r="F921" s="13"/>
      <c r="G921" s="13"/>
    </row>
    <row r="922" spans="3:7" x14ac:dyDescent="0.25">
      <c r="C922" s="13"/>
      <c r="D922" s="13"/>
      <c r="E922" s="13"/>
      <c r="F922" s="13"/>
      <c r="G922" s="13"/>
    </row>
    <row r="923" spans="3:7" x14ac:dyDescent="0.25">
      <c r="C923" s="13"/>
      <c r="D923" s="13"/>
      <c r="E923" s="13"/>
      <c r="F923" s="13"/>
      <c r="G923" s="13"/>
    </row>
    <row r="924" spans="3:7" x14ac:dyDescent="0.25">
      <c r="C924" s="13"/>
      <c r="D924" s="13"/>
      <c r="E924" s="13"/>
      <c r="F924" s="13"/>
      <c r="G924" s="13"/>
    </row>
    <row r="925" spans="3:7" x14ac:dyDescent="0.25">
      <c r="C925" s="13"/>
      <c r="D925" s="13"/>
      <c r="E925" s="13"/>
      <c r="F925" s="13"/>
      <c r="G925" s="13"/>
    </row>
    <row r="926" spans="3:7" x14ac:dyDescent="0.25">
      <c r="C926" s="13"/>
      <c r="D926" s="13"/>
      <c r="E926" s="13"/>
      <c r="F926" s="13"/>
      <c r="G926" s="13"/>
    </row>
    <row r="927" spans="3:7" x14ac:dyDescent="0.25">
      <c r="C927" s="13"/>
      <c r="D927" s="13"/>
      <c r="E927" s="13"/>
      <c r="F927" s="13"/>
      <c r="G927" s="13"/>
    </row>
    <row r="928" spans="3:7" x14ac:dyDescent="0.25">
      <c r="C928" s="13"/>
      <c r="D928" s="13"/>
      <c r="E928" s="13"/>
      <c r="F928" s="13"/>
      <c r="G928" s="13"/>
    </row>
    <row r="929" spans="3:7" x14ac:dyDescent="0.25">
      <c r="C929" s="13"/>
      <c r="D929" s="13"/>
      <c r="E929" s="13"/>
      <c r="F929" s="13"/>
      <c r="G929" s="13"/>
    </row>
    <row r="930" spans="3:7" x14ac:dyDescent="0.25">
      <c r="C930" s="13"/>
      <c r="D930" s="13"/>
      <c r="E930" s="13"/>
      <c r="F930" s="13"/>
      <c r="G930" s="13"/>
    </row>
    <row r="931" spans="3:7" x14ac:dyDescent="0.25">
      <c r="C931" s="13"/>
      <c r="D931" s="13"/>
      <c r="E931" s="13"/>
      <c r="F931" s="13"/>
      <c r="G931" s="13"/>
    </row>
    <row r="932" spans="3:7" x14ac:dyDescent="0.25">
      <c r="C932" s="13"/>
      <c r="D932" s="13"/>
      <c r="E932" s="13"/>
      <c r="F932" s="13"/>
      <c r="G932" s="13"/>
    </row>
    <row r="933" spans="3:7" x14ac:dyDescent="0.25">
      <c r="C933" s="13"/>
      <c r="D933" s="13"/>
      <c r="E933" s="13"/>
      <c r="F933" s="13"/>
      <c r="G933" s="13"/>
    </row>
    <row r="934" spans="3:7" x14ac:dyDescent="0.25">
      <c r="C934" s="13"/>
      <c r="D934" s="13"/>
      <c r="E934" s="13"/>
      <c r="F934" s="13"/>
      <c r="G934" s="13"/>
    </row>
    <row r="935" spans="3:7" x14ac:dyDescent="0.25">
      <c r="C935" s="13"/>
      <c r="D935" s="13"/>
      <c r="E935" s="13"/>
      <c r="F935" s="13"/>
      <c r="G935" s="13"/>
    </row>
    <row r="936" spans="3:7" x14ac:dyDescent="0.25">
      <c r="C936" s="13"/>
      <c r="D936" s="13"/>
      <c r="E936" s="13"/>
      <c r="F936" s="13"/>
      <c r="G936" s="13"/>
    </row>
    <row r="937" spans="3:7" x14ac:dyDescent="0.25">
      <c r="C937" s="13"/>
      <c r="D937" s="13"/>
      <c r="E937" s="13"/>
      <c r="F937" s="13"/>
      <c r="G937" s="13"/>
    </row>
    <row r="938" spans="3:7" x14ac:dyDescent="0.25">
      <c r="C938" s="13"/>
      <c r="D938" s="13"/>
      <c r="E938" s="13"/>
      <c r="F938" s="13"/>
      <c r="G938" s="13"/>
    </row>
    <row r="939" spans="3:7" x14ac:dyDescent="0.25">
      <c r="C939" s="13"/>
      <c r="D939" s="13"/>
      <c r="E939" s="13"/>
      <c r="F939" s="13"/>
      <c r="G939" s="13"/>
    </row>
    <row r="940" spans="3:7" x14ac:dyDescent="0.25">
      <c r="C940" s="13"/>
      <c r="D940" s="13"/>
      <c r="E940" s="13"/>
      <c r="F940" s="13"/>
      <c r="G940" s="13"/>
    </row>
    <row r="941" spans="3:7" x14ac:dyDescent="0.25">
      <c r="C941" s="13"/>
      <c r="D941" s="13"/>
      <c r="E941" s="13"/>
      <c r="F941" s="13"/>
      <c r="G941" s="13"/>
    </row>
    <row r="942" spans="3:7" x14ac:dyDescent="0.25">
      <c r="C942" s="13"/>
      <c r="D942" s="13"/>
      <c r="E942" s="13"/>
      <c r="F942" s="13"/>
      <c r="G942" s="13"/>
    </row>
    <row r="943" spans="3:7" x14ac:dyDescent="0.25">
      <c r="C943" s="13"/>
      <c r="D943" s="13"/>
      <c r="E943" s="13"/>
      <c r="F943" s="13"/>
      <c r="G943" s="13"/>
    </row>
    <row r="944" spans="3:7" x14ac:dyDescent="0.25">
      <c r="C944" s="13"/>
      <c r="D944" s="13"/>
      <c r="E944" s="13"/>
      <c r="F944" s="13"/>
      <c r="G944" s="13"/>
    </row>
    <row r="945" spans="3:7" x14ac:dyDescent="0.25">
      <c r="C945" s="13"/>
      <c r="D945" s="13"/>
      <c r="E945" s="13"/>
      <c r="F945" s="13"/>
      <c r="G945" s="13"/>
    </row>
    <row r="946" spans="3:7" x14ac:dyDescent="0.25">
      <c r="C946" s="13"/>
      <c r="D946" s="13"/>
      <c r="E946" s="13"/>
      <c r="F946" s="13"/>
      <c r="G946" s="13"/>
    </row>
    <row r="947" spans="3:7" x14ac:dyDescent="0.25">
      <c r="C947" s="13"/>
      <c r="D947" s="13"/>
      <c r="E947" s="13"/>
      <c r="F947" s="13"/>
      <c r="G947" s="13"/>
    </row>
    <row r="948" spans="3:7" x14ac:dyDescent="0.25">
      <c r="C948" s="13"/>
      <c r="D948" s="13"/>
      <c r="E948" s="13"/>
      <c r="F948" s="13"/>
      <c r="G948" s="13"/>
    </row>
    <row r="949" spans="3:7" x14ac:dyDescent="0.25">
      <c r="C949" s="13"/>
      <c r="D949" s="13"/>
      <c r="E949" s="13"/>
      <c r="F949" s="13"/>
      <c r="G949" s="13"/>
    </row>
    <row r="950" spans="3:7" x14ac:dyDescent="0.25">
      <c r="C950" s="13"/>
      <c r="D950" s="13"/>
      <c r="E950" s="13"/>
      <c r="F950" s="13"/>
      <c r="G950" s="13"/>
    </row>
    <row r="951" spans="3:7" x14ac:dyDescent="0.25">
      <c r="C951" s="13"/>
      <c r="D951" s="13"/>
      <c r="E951" s="13"/>
      <c r="F951" s="13"/>
      <c r="G951" s="13"/>
    </row>
    <row r="952" spans="3:7" x14ac:dyDescent="0.25">
      <c r="C952" s="13"/>
      <c r="D952" s="13"/>
      <c r="E952" s="13"/>
      <c r="F952" s="13"/>
      <c r="G952" s="13"/>
    </row>
    <row r="953" spans="3:7" x14ac:dyDescent="0.25">
      <c r="C953" s="13"/>
      <c r="D953" s="13"/>
      <c r="E953" s="13"/>
      <c r="F953" s="13"/>
      <c r="G953" s="13"/>
    </row>
    <row r="954" spans="3:7" x14ac:dyDescent="0.25">
      <c r="C954" s="13"/>
      <c r="D954" s="13"/>
      <c r="E954" s="13"/>
      <c r="F954" s="13"/>
      <c r="G954" s="13"/>
    </row>
    <row r="955" spans="3:7" x14ac:dyDescent="0.25">
      <c r="C955" s="13"/>
      <c r="D955" s="13"/>
      <c r="E955" s="13"/>
      <c r="F955" s="13"/>
      <c r="G955" s="13"/>
    </row>
    <row r="956" spans="3:7" x14ac:dyDescent="0.25">
      <c r="C956" s="13"/>
      <c r="D956" s="13"/>
      <c r="E956" s="13"/>
      <c r="F956" s="13"/>
      <c r="G956" s="13"/>
    </row>
    <row r="957" spans="3:7" x14ac:dyDescent="0.25">
      <c r="C957" s="13"/>
      <c r="D957" s="13"/>
      <c r="E957" s="13"/>
      <c r="F957" s="13"/>
      <c r="G957" s="13"/>
    </row>
    <row r="958" spans="3:7" x14ac:dyDescent="0.25">
      <c r="C958" s="13"/>
      <c r="D958" s="13"/>
      <c r="E958" s="13"/>
      <c r="F958" s="13"/>
      <c r="G958" s="13"/>
    </row>
    <row r="959" spans="3:7" x14ac:dyDescent="0.25">
      <c r="C959" s="13"/>
      <c r="D959" s="13"/>
      <c r="E959" s="13"/>
      <c r="F959" s="13"/>
      <c r="G959" s="13"/>
    </row>
    <row r="960" spans="3:7" x14ac:dyDescent="0.25">
      <c r="C960" s="13"/>
      <c r="D960" s="13"/>
      <c r="E960" s="13"/>
      <c r="F960" s="13"/>
      <c r="G960" s="13"/>
    </row>
    <row r="961" spans="3:7" x14ac:dyDescent="0.25">
      <c r="C961" s="13"/>
      <c r="D961" s="13"/>
      <c r="E961" s="13"/>
      <c r="F961" s="13"/>
      <c r="G961" s="13"/>
    </row>
    <row r="962" spans="3:7" x14ac:dyDescent="0.25">
      <c r="C962" s="13"/>
      <c r="D962" s="13"/>
      <c r="E962" s="13"/>
      <c r="F962" s="13"/>
      <c r="G962" s="13"/>
    </row>
    <row r="963" spans="3:7" x14ac:dyDescent="0.25">
      <c r="C963" s="13"/>
      <c r="D963" s="13"/>
      <c r="E963" s="13"/>
      <c r="F963" s="13"/>
      <c r="G963" s="13"/>
    </row>
    <row r="964" spans="3:7" x14ac:dyDescent="0.25">
      <c r="C964" s="13"/>
      <c r="D964" s="13"/>
      <c r="E964" s="13"/>
      <c r="F964" s="13"/>
      <c r="G964" s="13"/>
    </row>
    <row r="965" spans="3:7" x14ac:dyDescent="0.25">
      <c r="C965" s="13"/>
      <c r="D965" s="13"/>
      <c r="E965" s="13"/>
      <c r="F965" s="13"/>
      <c r="G965" s="13"/>
    </row>
    <row r="966" spans="3:7" x14ac:dyDescent="0.25">
      <c r="C966" s="13"/>
      <c r="D966" s="13"/>
      <c r="E966" s="13"/>
      <c r="F966" s="13"/>
      <c r="G966" s="13"/>
    </row>
    <row r="967" spans="3:7" x14ac:dyDescent="0.25">
      <c r="C967" s="13"/>
      <c r="D967" s="13"/>
      <c r="E967" s="13"/>
      <c r="F967" s="13"/>
      <c r="G967" s="13"/>
    </row>
    <row r="968" spans="3:7" x14ac:dyDescent="0.25">
      <c r="C968" s="13"/>
      <c r="D968" s="13"/>
      <c r="E968" s="13"/>
      <c r="F968" s="13"/>
      <c r="G968" s="13"/>
    </row>
    <row r="969" spans="3:7" x14ac:dyDescent="0.25">
      <c r="C969" s="13"/>
      <c r="D969" s="13"/>
      <c r="E969" s="13"/>
      <c r="F969" s="13"/>
      <c r="G969" s="13"/>
    </row>
    <row r="970" spans="3:7" x14ac:dyDescent="0.25">
      <c r="C970" s="13"/>
      <c r="D970" s="13"/>
      <c r="E970" s="13"/>
      <c r="F970" s="13"/>
      <c r="G970" s="13"/>
    </row>
    <row r="971" spans="3:7" x14ac:dyDescent="0.25">
      <c r="C971" s="13"/>
      <c r="D971" s="13"/>
      <c r="E971" s="13"/>
      <c r="F971" s="13"/>
      <c r="G971" s="13"/>
    </row>
    <row r="972" spans="3:7" x14ac:dyDescent="0.25">
      <c r="C972" s="13"/>
      <c r="D972" s="13"/>
      <c r="E972" s="13"/>
      <c r="F972" s="13"/>
      <c r="G972" s="13"/>
    </row>
    <row r="973" spans="3:7" x14ac:dyDescent="0.25">
      <c r="C973" s="13"/>
      <c r="D973" s="13"/>
      <c r="E973" s="13"/>
      <c r="F973" s="13"/>
      <c r="G973" s="13"/>
    </row>
    <row r="974" spans="3:7" x14ac:dyDescent="0.25">
      <c r="C974" s="13"/>
      <c r="D974" s="13"/>
      <c r="E974" s="13"/>
      <c r="F974" s="13"/>
      <c r="G974" s="13"/>
    </row>
    <row r="975" spans="3:7" x14ac:dyDescent="0.25">
      <c r="C975" s="13"/>
      <c r="D975" s="13"/>
      <c r="E975" s="13"/>
      <c r="F975" s="13"/>
      <c r="G975" s="13"/>
    </row>
    <row r="976" spans="3:7" x14ac:dyDescent="0.25">
      <c r="C976" s="13"/>
      <c r="D976" s="13"/>
      <c r="E976" s="13"/>
      <c r="F976" s="13"/>
      <c r="G976" s="13"/>
    </row>
    <row r="977" spans="3:7" x14ac:dyDescent="0.25">
      <c r="C977" s="13"/>
      <c r="D977" s="13"/>
      <c r="E977" s="13"/>
      <c r="F977" s="13"/>
      <c r="G977" s="13"/>
    </row>
    <row r="978" spans="3:7" x14ac:dyDescent="0.25">
      <c r="C978" s="13"/>
      <c r="D978" s="13"/>
      <c r="E978" s="13"/>
      <c r="F978" s="13"/>
      <c r="G978" s="13"/>
    </row>
    <row r="979" spans="3:7" x14ac:dyDescent="0.25">
      <c r="C979" s="13"/>
      <c r="D979" s="13"/>
      <c r="E979" s="13"/>
      <c r="F979" s="13"/>
      <c r="G979" s="13"/>
    </row>
    <row r="980" spans="3:7" x14ac:dyDescent="0.25">
      <c r="C980" s="13"/>
      <c r="D980" s="13"/>
      <c r="E980" s="13"/>
      <c r="F980" s="13"/>
      <c r="G980" s="13"/>
    </row>
    <row r="981" spans="3:7" x14ac:dyDescent="0.25">
      <c r="C981" s="13"/>
      <c r="D981" s="13"/>
      <c r="E981" s="13"/>
      <c r="F981" s="13"/>
      <c r="G981" s="13"/>
    </row>
    <row r="982" spans="3:7" x14ac:dyDescent="0.25">
      <c r="C982" s="13"/>
      <c r="D982" s="13"/>
      <c r="E982" s="13"/>
      <c r="F982" s="13"/>
      <c r="G982" s="13"/>
    </row>
    <row r="983" spans="3:7" x14ac:dyDescent="0.25">
      <c r="C983" s="13"/>
      <c r="D983" s="13"/>
      <c r="E983" s="13"/>
      <c r="F983" s="13"/>
      <c r="G983" s="13"/>
    </row>
    <row r="984" spans="3:7" x14ac:dyDescent="0.25">
      <c r="C984" s="13"/>
      <c r="D984" s="13"/>
      <c r="E984" s="13"/>
      <c r="F984" s="13"/>
      <c r="G984" s="13"/>
    </row>
    <row r="985" spans="3:7" x14ac:dyDescent="0.25">
      <c r="C985" s="13"/>
      <c r="D985" s="13"/>
      <c r="E985" s="13"/>
      <c r="F985" s="13"/>
      <c r="G985" s="13"/>
    </row>
    <row r="986" spans="3:7" x14ac:dyDescent="0.25">
      <c r="C986" s="13"/>
      <c r="D986" s="13"/>
      <c r="E986" s="13"/>
      <c r="F986" s="13"/>
      <c r="G986" s="13"/>
    </row>
    <row r="987" spans="3:7" x14ac:dyDescent="0.25">
      <c r="C987" s="13"/>
      <c r="D987" s="13"/>
      <c r="E987" s="13"/>
      <c r="F987" s="13"/>
      <c r="G987" s="13"/>
    </row>
    <row r="988" spans="3:7" x14ac:dyDescent="0.25">
      <c r="C988" s="13"/>
      <c r="D988" s="13"/>
      <c r="E988" s="13"/>
      <c r="F988" s="13"/>
      <c r="G988" s="13"/>
    </row>
    <row r="989" spans="3:7" x14ac:dyDescent="0.25">
      <c r="C989" s="13"/>
      <c r="D989" s="13"/>
      <c r="E989" s="13"/>
      <c r="F989" s="13"/>
      <c r="G989" s="13"/>
    </row>
    <row r="990" spans="3:7" x14ac:dyDescent="0.25">
      <c r="C990" s="13"/>
      <c r="D990" s="13"/>
      <c r="E990" s="13"/>
      <c r="F990" s="13"/>
      <c r="G990" s="13"/>
    </row>
    <row r="991" spans="3:7" x14ac:dyDescent="0.25">
      <c r="C991" s="13"/>
      <c r="D991" s="13"/>
      <c r="E991" s="13"/>
      <c r="F991" s="13"/>
      <c r="G991" s="13"/>
    </row>
    <row r="992" spans="3:7" x14ac:dyDescent="0.25">
      <c r="C992" s="13"/>
      <c r="D992" s="13"/>
      <c r="E992" s="13"/>
      <c r="F992" s="13"/>
      <c r="G992" s="13"/>
    </row>
    <row r="993" spans="3:7" x14ac:dyDescent="0.25">
      <c r="C993" s="13"/>
      <c r="D993" s="13"/>
      <c r="E993" s="13"/>
      <c r="F993" s="13"/>
      <c r="G993" s="13"/>
    </row>
    <row r="994" spans="3:7" x14ac:dyDescent="0.25">
      <c r="C994" s="13"/>
      <c r="D994" s="13"/>
      <c r="E994" s="13"/>
      <c r="F994" s="13"/>
      <c r="G994" s="13"/>
    </row>
    <row r="995" spans="3:7" x14ac:dyDescent="0.25">
      <c r="C995" s="13"/>
      <c r="D995" s="13"/>
      <c r="E995" s="13"/>
      <c r="F995" s="13"/>
      <c r="G995" s="13"/>
    </row>
    <row r="996" spans="3:7" x14ac:dyDescent="0.25">
      <c r="C996" s="13"/>
      <c r="D996" s="13"/>
      <c r="E996" s="13"/>
      <c r="F996" s="13"/>
      <c r="G996" s="13"/>
    </row>
    <row r="997" spans="3:7" x14ac:dyDescent="0.25">
      <c r="C997" s="13"/>
      <c r="D997" s="13"/>
      <c r="E997" s="13"/>
      <c r="F997" s="13"/>
      <c r="G997" s="13"/>
    </row>
    <row r="998" spans="3:7" x14ac:dyDescent="0.25">
      <c r="C998" s="13"/>
      <c r="D998" s="13"/>
      <c r="E998" s="13"/>
      <c r="F998" s="13"/>
      <c r="G998" s="13"/>
    </row>
    <row r="999" spans="3:7" x14ac:dyDescent="0.25">
      <c r="C999" s="13"/>
      <c r="D999" s="13"/>
      <c r="E999" s="13"/>
      <c r="F999" s="13"/>
      <c r="G999" s="13"/>
    </row>
    <row r="1000" spans="3:7" x14ac:dyDescent="0.25">
      <c r="C1000" s="13"/>
      <c r="D1000" s="13"/>
      <c r="E1000" s="13"/>
      <c r="F1000" s="13"/>
      <c r="G1000" s="13"/>
    </row>
    <row r="1001" spans="3:7" x14ac:dyDescent="0.25">
      <c r="C1001" s="13"/>
      <c r="D1001" s="13"/>
      <c r="E1001" s="13"/>
      <c r="F1001" s="13"/>
      <c r="G1001" s="13"/>
    </row>
    <row r="1002" spans="3:7" x14ac:dyDescent="0.25">
      <c r="C1002" s="13"/>
      <c r="D1002" s="13"/>
      <c r="E1002" s="13"/>
      <c r="F1002" s="13"/>
      <c r="G1002" s="13"/>
    </row>
    <row r="1003" spans="3:7" x14ac:dyDescent="0.25">
      <c r="C1003" s="13"/>
      <c r="D1003" s="13"/>
      <c r="E1003" s="13"/>
      <c r="F1003" s="13"/>
      <c r="G1003" s="13"/>
    </row>
    <row r="1004" spans="3:7" x14ac:dyDescent="0.25">
      <c r="C1004" s="13"/>
      <c r="D1004" s="13"/>
      <c r="E1004" s="13"/>
      <c r="F1004" s="13"/>
      <c r="G1004" s="13"/>
    </row>
    <row r="1005" spans="3:7" x14ac:dyDescent="0.25">
      <c r="C1005" s="13"/>
      <c r="D1005" s="13"/>
      <c r="E1005" s="13"/>
      <c r="F1005" s="13"/>
      <c r="G1005" s="13"/>
    </row>
    <row r="1006" spans="3:7" x14ac:dyDescent="0.25">
      <c r="C1006" s="13"/>
      <c r="D1006" s="13"/>
      <c r="E1006" s="13"/>
      <c r="F1006" s="13"/>
      <c r="G1006" s="13"/>
    </row>
    <row r="1007" spans="3:7" x14ac:dyDescent="0.25">
      <c r="C1007" s="13"/>
      <c r="D1007" s="13"/>
      <c r="E1007" s="13"/>
      <c r="F1007" s="13"/>
      <c r="G1007" s="13"/>
    </row>
    <row r="1008" spans="3:7" x14ac:dyDescent="0.25">
      <c r="C1008" s="13"/>
      <c r="D1008" s="13"/>
      <c r="E1008" s="13"/>
      <c r="F1008" s="13"/>
      <c r="G1008" s="13"/>
    </row>
    <row r="1009" spans="3:7" x14ac:dyDescent="0.25">
      <c r="C1009" s="13"/>
      <c r="D1009" s="13"/>
      <c r="E1009" s="13"/>
      <c r="F1009" s="13"/>
      <c r="G1009" s="13"/>
    </row>
    <row r="1010" spans="3:7" x14ac:dyDescent="0.25">
      <c r="C1010" s="13"/>
      <c r="D1010" s="13"/>
      <c r="E1010" s="13"/>
      <c r="F1010" s="13"/>
      <c r="G1010" s="13"/>
    </row>
    <row r="1011" spans="3:7" x14ac:dyDescent="0.25">
      <c r="C1011" s="13"/>
      <c r="D1011" s="13"/>
      <c r="E1011" s="13"/>
      <c r="F1011" s="13"/>
      <c r="G1011" s="13"/>
    </row>
    <row r="1012" spans="3:7" x14ac:dyDescent="0.25">
      <c r="C1012" s="13"/>
      <c r="D1012" s="13"/>
      <c r="E1012" s="13"/>
      <c r="F1012" s="13"/>
      <c r="G1012" s="13"/>
    </row>
    <row r="1013" spans="3:7" x14ac:dyDescent="0.25">
      <c r="C1013" s="13"/>
      <c r="D1013" s="13"/>
      <c r="E1013" s="13"/>
      <c r="F1013" s="13"/>
      <c r="G1013" s="13"/>
    </row>
    <row r="1014" spans="3:7" x14ac:dyDescent="0.25">
      <c r="C1014" s="13"/>
      <c r="D1014" s="13"/>
      <c r="E1014" s="13"/>
      <c r="F1014" s="13"/>
      <c r="G1014" s="13"/>
    </row>
    <row r="1015" spans="3:7" x14ac:dyDescent="0.25">
      <c r="C1015" s="13"/>
      <c r="D1015" s="13"/>
      <c r="E1015" s="13"/>
      <c r="F1015" s="13"/>
      <c r="G1015" s="13"/>
    </row>
    <row r="1016" spans="3:7" x14ac:dyDescent="0.25">
      <c r="C1016" s="13"/>
      <c r="D1016" s="13"/>
      <c r="E1016" s="13"/>
      <c r="F1016" s="13"/>
      <c r="G1016" s="13"/>
    </row>
    <row r="1017" spans="3:7" x14ac:dyDescent="0.25">
      <c r="C1017" s="13"/>
      <c r="D1017" s="13"/>
      <c r="E1017" s="13"/>
      <c r="F1017" s="13"/>
      <c r="G1017" s="13"/>
    </row>
    <row r="1018" spans="3:7" x14ac:dyDescent="0.25">
      <c r="C1018" s="13"/>
      <c r="D1018" s="13"/>
      <c r="E1018" s="13"/>
      <c r="F1018" s="13"/>
      <c r="G1018" s="13"/>
    </row>
    <row r="1019" spans="3:7" x14ac:dyDescent="0.25">
      <c r="C1019" s="13"/>
      <c r="D1019" s="13"/>
      <c r="E1019" s="13"/>
      <c r="F1019" s="13"/>
      <c r="G1019" s="13"/>
    </row>
    <row r="1020" spans="3:7" x14ac:dyDescent="0.25">
      <c r="C1020" s="13"/>
      <c r="D1020" s="13"/>
      <c r="E1020" s="13"/>
      <c r="F1020" s="13"/>
      <c r="G1020" s="13"/>
    </row>
    <row r="1021" spans="3:7" x14ac:dyDescent="0.25">
      <c r="C1021" s="13"/>
      <c r="D1021" s="13"/>
      <c r="E1021" s="13"/>
      <c r="F1021" s="13"/>
      <c r="G1021" s="13"/>
    </row>
    <row r="1022" spans="3:7" x14ac:dyDescent="0.25">
      <c r="C1022" s="13"/>
      <c r="D1022" s="13"/>
      <c r="E1022" s="13"/>
      <c r="F1022" s="13"/>
      <c r="G1022" s="13"/>
    </row>
    <row r="1023" spans="3:7" x14ac:dyDescent="0.25">
      <c r="C1023" s="13"/>
      <c r="D1023" s="13"/>
      <c r="E1023" s="13"/>
      <c r="F1023" s="13"/>
      <c r="G1023" s="13"/>
    </row>
    <row r="1024" spans="3:7" x14ac:dyDescent="0.25">
      <c r="C1024" s="13"/>
      <c r="D1024" s="13"/>
      <c r="E1024" s="13"/>
      <c r="F1024" s="13"/>
      <c r="G1024" s="13"/>
    </row>
    <row r="1025" spans="3:7" x14ac:dyDescent="0.25">
      <c r="C1025" s="13"/>
      <c r="D1025" s="13"/>
      <c r="E1025" s="13"/>
      <c r="F1025" s="13"/>
      <c r="G1025" s="13"/>
    </row>
    <row r="1026" spans="3:7" x14ac:dyDescent="0.25">
      <c r="C1026" s="13"/>
      <c r="D1026" s="13"/>
      <c r="E1026" s="13"/>
      <c r="F1026" s="13"/>
      <c r="G1026" s="13"/>
    </row>
    <row r="1027" spans="3:7" x14ac:dyDescent="0.25">
      <c r="C1027" s="13"/>
      <c r="D1027" s="13"/>
      <c r="E1027" s="13"/>
      <c r="F1027" s="13"/>
      <c r="G1027" s="13"/>
    </row>
    <row r="1028" spans="3:7" x14ac:dyDescent="0.25">
      <c r="C1028" s="13"/>
      <c r="D1028" s="13"/>
      <c r="E1028" s="13"/>
      <c r="F1028" s="13"/>
      <c r="G1028" s="13"/>
    </row>
    <row r="1029" spans="3:7" x14ac:dyDescent="0.25">
      <c r="C1029" s="13"/>
      <c r="D1029" s="13"/>
      <c r="E1029" s="13"/>
      <c r="F1029" s="13"/>
      <c r="G1029" s="13"/>
    </row>
    <row r="1030" spans="3:7" x14ac:dyDescent="0.25">
      <c r="C1030" s="13"/>
      <c r="D1030" s="13"/>
      <c r="E1030" s="13"/>
      <c r="F1030" s="13"/>
      <c r="G1030" s="13"/>
    </row>
    <row r="1031" spans="3:7" x14ac:dyDescent="0.25">
      <c r="C1031" s="13"/>
      <c r="D1031" s="13"/>
      <c r="E1031" s="13"/>
      <c r="F1031" s="13"/>
      <c r="G1031" s="13"/>
    </row>
    <row r="1032" spans="3:7" x14ac:dyDescent="0.25">
      <c r="C1032" s="13"/>
      <c r="D1032" s="13"/>
      <c r="E1032" s="13"/>
      <c r="F1032" s="13"/>
      <c r="G1032" s="13"/>
    </row>
    <row r="1033" spans="3:7" x14ac:dyDescent="0.25">
      <c r="C1033" s="13"/>
      <c r="D1033" s="13"/>
      <c r="E1033" s="13"/>
      <c r="F1033" s="13"/>
      <c r="G1033" s="13"/>
    </row>
    <row r="1034" spans="3:7" x14ac:dyDescent="0.25">
      <c r="C1034" s="13"/>
      <c r="D1034" s="13"/>
      <c r="E1034" s="13"/>
      <c r="F1034" s="13"/>
      <c r="G1034" s="13"/>
    </row>
    <row r="1035" spans="3:7" x14ac:dyDescent="0.25">
      <c r="C1035" s="13"/>
      <c r="D1035" s="13"/>
      <c r="E1035" s="13"/>
      <c r="F1035" s="13"/>
      <c r="G1035" s="13"/>
    </row>
    <row r="1036" spans="3:7" x14ac:dyDescent="0.25">
      <c r="C1036" s="13"/>
      <c r="D1036" s="13"/>
      <c r="E1036" s="13"/>
      <c r="F1036" s="13"/>
      <c r="G1036" s="13"/>
    </row>
    <row r="1037" spans="3:7" x14ac:dyDescent="0.25">
      <c r="C1037" s="13"/>
      <c r="D1037" s="13"/>
      <c r="E1037" s="13"/>
      <c r="F1037" s="13"/>
      <c r="G1037" s="13"/>
    </row>
    <row r="1038" spans="3:7" x14ac:dyDescent="0.25">
      <c r="C1038" s="13"/>
      <c r="D1038" s="13"/>
      <c r="E1038" s="13"/>
      <c r="F1038" s="13"/>
      <c r="G1038" s="13"/>
    </row>
    <row r="1039" spans="3:7" x14ac:dyDescent="0.25">
      <c r="C1039" s="13"/>
      <c r="D1039" s="13"/>
      <c r="E1039" s="13"/>
      <c r="F1039" s="13"/>
      <c r="G1039" s="13"/>
    </row>
    <row r="1040" spans="3:7" x14ac:dyDescent="0.25">
      <c r="C1040" s="13"/>
      <c r="D1040" s="13"/>
      <c r="E1040" s="13"/>
      <c r="F1040" s="13"/>
      <c r="G1040" s="13"/>
    </row>
    <row r="1041" spans="3:7" x14ac:dyDescent="0.25">
      <c r="C1041" s="13"/>
      <c r="D1041" s="13"/>
      <c r="E1041" s="13"/>
      <c r="F1041" s="13"/>
      <c r="G1041" s="13"/>
    </row>
    <row r="1042" spans="3:7" x14ac:dyDescent="0.25">
      <c r="C1042" s="13"/>
      <c r="D1042" s="13"/>
      <c r="E1042" s="13"/>
      <c r="F1042" s="13"/>
      <c r="G1042" s="13"/>
    </row>
    <row r="1043" spans="3:7" x14ac:dyDescent="0.25">
      <c r="C1043" s="13"/>
      <c r="D1043" s="13"/>
      <c r="E1043" s="13"/>
      <c r="F1043" s="13"/>
      <c r="G1043" s="13"/>
    </row>
    <row r="1044" spans="3:7" x14ac:dyDescent="0.25">
      <c r="C1044" s="13"/>
      <c r="D1044" s="13"/>
      <c r="E1044" s="13"/>
      <c r="F1044" s="13"/>
      <c r="G1044" s="13"/>
    </row>
    <row r="1045" spans="3:7" x14ac:dyDescent="0.25">
      <c r="C1045" s="13"/>
      <c r="D1045" s="13"/>
      <c r="E1045" s="13"/>
      <c r="F1045" s="13"/>
      <c r="G1045" s="13"/>
    </row>
    <row r="1046" spans="3:7" x14ac:dyDescent="0.25">
      <c r="C1046" s="13"/>
      <c r="D1046" s="13"/>
      <c r="E1046" s="13"/>
      <c r="F1046" s="13"/>
      <c r="G1046" s="13"/>
    </row>
    <row r="1047" spans="3:7" x14ac:dyDescent="0.25">
      <c r="C1047" s="13"/>
      <c r="D1047" s="13"/>
      <c r="E1047" s="13"/>
      <c r="F1047" s="13"/>
      <c r="G1047" s="13"/>
    </row>
    <row r="1048" spans="3:7" x14ac:dyDescent="0.25">
      <c r="C1048" s="13"/>
      <c r="D1048" s="13"/>
      <c r="E1048" s="13"/>
      <c r="F1048" s="13"/>
      <c r="G1048" s="13"/>
    </row>
    <row r="1049" spans="3:7" x14ac:dyDescent="0.25">
      <c r="C1049" s="13"/>
      <c r="D1049" s="13"/>
      <c r="E1049" s="13"/>
      <c r="F1049" s="13"/>
      <c r="G1049" s="13"/>
    </row>
    <row r="1050" spans="3:7" x14ac:dyDescent="0.25">
      <c r="C1050" s="13"/>
      <c r="D1050" s="13"/>
      <c r="E1050" s="13"/>
      <c r="F1050" s="13"/>
      <c r="G1050" s="13"/>
    </row>
    <row r="1051" spans="3:7" x14ac:dyDescent="0.25">
      <c r="C1051" s="13"/>
      <c r="D1051" s="13"/>
      <c r="E1051" s="13"/>
      <c r="F1051" s="13"/>
      <c r="G1051" s="13"/>
    </row>
    <row r="1052" spans="3:7" x14ac:dyDescent="0.25">
      <c r="C1052" s="13"/>
      <c r="D1052" s="13"/>
      <c r="E1052" s="13"/>
      <c r="F1052" s="13"/>
      <c r="G1052" s="13"/>
    </row>
    <row r="1053" spans="3:7" x14ac:dyDescent="0.25">
      <c r="C1053" s="13"/>
      <c r="D1053" s="13"/>
      <c r="E1053" s="13"/>
      <c r="F1053" s="13"/>
      <c r="G1053" s="13"/>
    </row>
    <row r="1054" spans="3:7" x14ac:dyDescent="0.25">
      <c r="C1054" s="13"/>
      <c r="D1054" s="13"/>
      <c r="E1054" s="13"/>
      <c r="F1054" s="13"/>
      <c r="G1054" s="13"/>
    </row>
    <row r="1055" spans="3:7" x14ac:dyDescent="0.25">
      <c r="C1055" s="13"/>
      <c r="D1055" s="13"/>
      <c r="E1055" s="13"/>
      <c r="F1055" s="13"/>
      <c r="G1055" s="13"/>
    </row>
    <row r="1056" spans="3:7" x14ac:dyDescent="0.25">
      <c r="C1056" s="13"/>
      <c r="D1056" s="13"/>
      <c r="E1056" s="13"/>
      <c r="F1056" s="13"/>
      <c r="G1056" s="13"/>
    </row>
    <row r="1057" spans="3:7" x14ac:dyDescent="0.25">
      <c r="C1057" s="13"/>
      <c r="D1057" s="13"/>
      <c r="E1057" s="13"/>
      <c r="F1057" s="13"/>
      <c r="G1057" s="13"/>
    </row>
    <row r="1058" spans="3:7" x14ac:dyDescent="0.25">
      <c r="C1058" s="13"/>
      <c r="D1058" s="13"/>
      <c r="E1058" s="13"/>
      <c r="F1058" s="13"/>
      <c r="G1058" s="13"/>
    </row>
    <row r="1059" spans="3:7" x14ac:dyDescent="0.25">
      <c r="C1059" s="13"/>
      <c r="D1059" s="13"/>
      <c r="E1059" s="13"/>
      <c r="F1059" s="13"/>
      <c r="G1059" s="13"/>
    </row>
    <row r="1060" spans="3:7" x14ac:dyDescent="0.25">
      <c r="C1060" s="13"/>
      <c r="D1060" s="13"/>
      <c r="E1060" s="13"/>
      <c r="F1060" s="13"/>
      <c r="G1060" s="13"/>
    </row>
    <row r="1061" spans="3:7" x14ac:dyDescent="0.25">
      <c r="C1061" s="13"/>
      <c r="D1061" s="13"/>
      <c r="E1061" s="13"/>
      <c r="F1061" s="13"/>
      <c r="G1061" s="13"/>
    </row>
    <row r="1062" spans="3:7" x14ac:dyDescent="0.25">
      <c r="C1062" s="13"/>
      <c r="D1062" s="13"/>
      <c r="E1062" s="13"/>
      <c r="F1062" s="13"/>
      <c r="G1062" s="13"/>
    </row>
    <row r="1063" spans="3:7" x14ac:dyDescent="0.25">
      <c r="C1063" s="13"/>
      <c r="D1063" s="13"/>
      <c r="E1063" s="13"/>
      <c r="F1063" s="13"/>
      <c r="G1063" s="13"/>
    </row>
    <row r="1064" spans="3:7" x14ac:dyDescent="0.25">
      <c r="C1064" s="13"/>
      <c r="D1064" s="13"/>
      <c r="E1064" s="13"/>
      <c r="F1064" s="13"/>
      <c r="G1064" s="13"/>
    </row>
    <row r="1065" spans="3:7" x14ac:dyDescent="0.25">
      <c r="C1065" s="13"/>
      <c r="D1065" s="13"/>
      <c r="E1065" s="13"/>
      <c r="F1065" s="13"/>
      <c r="G1065" s="13"/>
    </row>
    <row r="1066" spans="3:7" x14ac:dyDescent="0.25">
      <c r="C1066" s="13"/>
      <c r="D1066" s="13"/>
      <c r="E1066" s="13"/>
      <c r="F1066" s="13"/>
      <c r="G1066" s="13"/>
    </row>
    <row r="1067" spans="3:7" x14ac:dyDescent="0.25">
      <c r="C1067" s="13"/>
      <c r="D1067" s="13"/>
      <c r="E1067" s="13"/>
      <c r="F1067" s="13"/>
      <c r="G1067" s="13"/>
    </row>
    <row r="1068" spans="3:7" x14ac:dyDescent="0.25">
      <c r="C1068" s="13"/>
      <c r="D1068" s="13"/>
      <c r="E1068" s="13"/>
      <c r="F1068" s="13"/>
      <c r="G1068" s="13"/>
    </row>
    <row r="1069" spans="3:7" x14ac:dyDescent="0.25">
      <c r="C1069" s="13"/>
      <c r="D1069" s="13"/>
      <c r="E1069" s="13"/>
      <c r="F1069" s="13"/>
      <c r="G1069" s="13"/>
    </row>
    <row r="1070" spans="3:7" x14ac:dyDescent="0.25">
      <c r="C1070" s="13"/>
      <c r="D1070" s="13"/>
      <c r="E1070" s="13"/>
      <c r="F1070" s="13"/>
      <c r="G1070" s="13"/>
    </row>
    <row r="1071" spans="3:7" x14ac:dyDescent="0.25">
      <c r="C1071" s="13"/>
      <c r="D1071" s="13"/>
      <c r="E1071" s="13"/>
      <c r="F1071" s="13"/>
      <c r="G1071" s="13"/>
    </row>
    <row r="1072" spans="3:7" x14ac:dyDescent="0.25">
      <c r="C1072" s="13"/>
      <c r="D1072" s="13"/>
      <c r="E1072" s="13"/>
      <c r="F1072" s="13"/>
      <c r="G1072" s="13"/>
    </row>
    <row r="1073" spans="3:7" x14ac:dyDescent="0.25">
      <c r="C1073" s="13"/>
      <c r="D1073" s="13"/>
      <c r="E1073" s="13"/>
      <c r="F1073" s="13"/>
      <c r="G1073" s="13"/>
    </row>
    <row r="1074" spans="3:7" x14ac:dyDescent="0.25">
      <c r="C1074" s="13"/>
      <c r="D1074" s="13"/>
      <c r="E1074" s="13"/>
      <c r="F1074" s="13"/>
      <c r="G1074" s="13"/>
    </row>
    <row r="1075" spans="3:7" x14ac:dyDescent="0.25">
      <c r="C1075" s="13"/>
      <c r="D1075" s="13"/>
      <c r="E1075" s="13"/>
      <c r="F1075" s="13"/>
      <c r="G1075" s="13"/>
    </row>
    <row r="1076" spans="3:7" x14ac:dyDescent="0.25">
      <c r="C1076" s="13"/>
      <c r="D1076" s="13"/>
      <c r="E1076" s="13"/>
      <c r="F1076" s="13"/>
      <c r="G1076" s="13"/>
    </row>
    <row r="1077" spans="3:7" x14ac:dyDescent="0.25">
      <c r="C1077" s="13"/>
      <c r="D1077" s="13"/>
      <c r="E1077" s="13"/>
      <c r="F1077" s="13"/>
      <c r="G1077" s="13"/>
    </row>
    <row r="1078" spans="3:7" x14ac:dyDescent="0.25">
      <c r="C1078" s="13"/>
      <c r="D1078" s="13"/>
      <c r="E1078" s="13"/>
      <c r="F1078" s="13"/>
      <c r="G1078" s="13"/>
    </row>
    <row r="1079" spans="3:7" x14ac:dyDescent="0.25">
      <c r="C1079" s="13"/>
      <c r="D1079" s="13"/>
      <c r="E1079" s="13"/>
      <c r="F1079" s="13"/>
      <c r="G1079" s="13"/>
    </row>
    <row r="1080" spans="3:7" x14ac:dyDescent="0.25">
      <c r="C1080" s="13"/>
      <c r="D1080" s="13"/>
      <c r="E1080" s="13"/>
      <c r="F1080" s="13"/>
      <c r="G1080" s="13"/>
    </row>
    <row r="1081" spans="3:7" x14ac:dyDescent="0.25">
      <c r="C1081" s="13"/>
      <c r="D1081" s="13"/>
      <c r="E1081" s="13"/>
      <c r="F1081" s="13"/>
      <c r="G1081" s="13"/>
    </row>
    <row r="1082" spans="3:7" x14ac:dyDescent="0.25">
      <c r="C1082" s="13"/>
      <c r="D1082" s="13"/>
      <c r="E1082" s="13"/>
      <c r="F1082" s="13"/>
      <c r="G1082" s="13"/>
    </row>
    <row r="1083" spans="3:7" x14ac:dyDescent="0.25">
      <c r="C1083" s="13"/>
      <c r="D1083" s="13"/>
      <c r="E1083" s="13"/>
      <c r="F1083" s="13"/>
      <c r="G1083" s="13"/>
    </row>
    <row r="1084" spans="3:7" x14ac:dyDescent="0.25">
      <c r="C1084" s="13"/>
      <c r="D1084" s="13"/>
      <c r="E1084" s="13"/>
      <c r="F1084" s="13"/>
      <c r="G1084" s="13"/>
    </row>
    <row r="1085" spans="3:7" x14ac:dyDescent="0.25">
      <c r="C1085" s="13"/>
      <c r="D1085" s="13"/>
      <c r="E1085" s="13"/>
      <c r="F1085" s="13"/>
      <c r="G1085" s="13"/>
    </row>
    <row r="1086" spans="3:7" x14ac:dyDescent="0.25">
      <c r="C1086" s="13"/>
      <c r="D1086" s="13"/>
      <c r="E1086" s="13"/>
      <c r="F1086" s="13"/>
      <c r="G1086" s="13"/>
    </row>
    <row r="1087" spans="3:7" x14ac:dyDescent="0.25">
      <c r="C1087" s="13"/>
      <c r="D1087" s="13"/>
      <c r="E1087" s="13"/>
      <c r="F1087" s="13"/>
      <c r="G1087" s="13"/>
    </row>
    <row r="1088" spans="3:7" x14ac:dyDescent="0.25">
      <c r="C1088" s="13"/>
      <c r="D1088" s="13"/>
      <c r="E1088" s="13"/>
      <c r="F1088" s="13"/>
      <c r="G1088" s="13"/>
    </row>
    <row r="1089" spans="3:7" x14ac:dyDescent="0.25">
      <c r="C1089" s="13"/>
      <c r="D1089" s="13"/>
      <c r="E1089" s="13"/>
      <c r="F1089" s="13"/>
      <c r="G1089" s="13"/>
    </row>
    <row r="1090" spans="3:7" x14ac:dyDescent="0.25">
      <c r="C1090" s="13"/>
      <c r="D1090" s="13"/>
      <c r="E1090" s="13"/>
      <c r="F1090" s="13"/>
      <c r="G1090" s="13"/>
    </row>
    <row r="1091" spans="3:7" x14ac:dyDescent="0.25">
      <c r="C1091" s="13"/>
      <c r="D1091" s="13"/>
      <c r="E1091" s="13"/>
      <c r="F1091" s="13"/>
      <c r="G1091" s="13"/>
    </row>
    <row r="1092" spans="3:7" x14ac:dyDescent="0.25">
      <c r="C1092" s="13"/>
      <c r="D1092" s="13"/>
      <c r="E1092" s="13"/>
      <c r="F1092" s="13"/>
      <c r="G1092" s="13"/>
    </row>
    <row r="1093" spans="3:7" x14ac:dyDescent="0.25">
      <c r="C1093" s="13"/>
      <c r="D1093" s="13"/>
      <c r="E1093" s="13"/>
      <c r="F1093" s="13"/>
      <c r="G1093" s="13"/>
    </row>
    <row r="1094" spans="3:7" x14ac:dyDescent="0.25">
      <c r="C1094" s="13"/>
      <c r="D1094" s="13"/>
      <c r="E1094" s="13"/>
      <c r="F1094" s="13"/>
      <c r="G1094" s="13"/>
    </row>
    <row r="1095" spans="3:7" x14ac:dyDescent="0.25">
      <c r="C1095" s="13"/>
      <c r="D1095" s="13"/>
      <c r="E1095" s="13"/>
      <c r="F1095" s="13"/>
      <c r="G1095" s="13"/>
    </row>
    <row r="1096" spans="3:7" x14ac:dyDescent="0.25">
      <c r="C1096" s="13"/>
      <c r="D1096" s="13"/>
      <c r="E1096" s="13"/>
      <c r="F1096" s="13"/>
      <c r="G1096" s="13"/>
    </row>
    <row r="1097" spans="3:7" x14ac:dyDescent="0.25">
      <c r="C1097" s="13"/>
      <c r="D1097" s="13"/>
      <c r="E1097" s="13"/>
      <c r="F1097" s="13"/>
      <c r="G1097" s="13"/>
    </row>
    <row r="1098" spans="3:7" x14ac:dyDescent="0.25">
      <c r="C1098" s="13"/>
      <c r="D1098" s="13"/>
      <c r="E1098" s="13"/>
      <c r="F1098" s="13"/>
      <c r="G1098" s="13"/>
    </row>
    <row r="1099" spans="3:7" x14ac:dyDescent="0.25">
      <c r="C1099" s="13"/>
      <c r="D1099" s="13"/>
      <c r="E1099" s="13"/>
      <c r="F1099" s="13"/>
      <c r="G1099" s="13"/>
    </row>
    <row r="1100" spans="3:7" x14ac:dyDescent="0.25">
      <c r="C1100" s="13"/>
      <c r="D1100" s="13"/>
      <c r="E1100" s="13"/>
      <c r="F1100" s="13"/>
      <c r="G1100" s="13"/>
    </row>
    <row r="1101" spans="3:7" x14ac:dyDescent="0.25">
      <c r="C1101" s="13"/>
      <c r="D1101" s="13"/>
      <c r="E1101" s="13"/>
      <c r="F1101" s="13"/>
      <c r="G1101" s="13"/>
    </row>
    <row r="1102" spans="3:7" x14ac:dyDescent="0.25">
      <c r="C1102" s="13"/>
      <c r="D1102" s="13"/>
      <c r="E1102" s="13"/>
      <c r="F1102" s="13"/>
      <c r="G1102" s="13"/>
    </row>
    <row r="1103" spans="3:7" x14ac:dyDescent="0.25">
      <c r="C1103" s="13"/>
      <c r="D1103" s="13"/>
      <c r="E1103" s="13"/>
      <c r="F1103" s="13"/>
      <c r="G1103" s="13"/>
    </row>
    <row r="1104" spans="3:7" x14ac:dyDescent="0.25">
      <c r="C1104" s="13"/>
      <c r="D1104" s="13"/>
      <c r="E1104" s="13"/>
      <c r="F1104" s="13"/>
      <c r="G1104" s="13"/>
    </row>
    <row r="1105" spans="3:7" x14ac:dyDescent="0.25">
      <c r="C1105" s="13"/>
      <c r="D1105" s="13"/>
      <c r="E1105" s="13"/>
      <c r="F1105" s="13"/>
      <c r="G1105" s="13"/>
    </row>
    <row r="1106" spans="3:7" x14ac:dyDescent="0.25">
      <c r="C1106" s="13"/>
      <c r="D1106" s="13"/>
      <c r="E1106" s="13"/>
      <c r="F1106" s="13"/>
      <c r="G1106" s="13"/>
    </row>
    <row r="1107" spans="3:7" x14ac:dyDescent="0.25">
      <c r="C1107" s="13"/>
      <c r="D1107" s="13"/>
      <c r="E1107" s="13"/>
      <c r="F1107" s="13"/>
      <c r="G1107" s="13"/>
    </row>
    <row r="1108" spans="3:7" x14ac:dyDescent="0.25">
      <c r="C1108" s="13"/>
      <c r="D1108" s="13"/>
      <c r="E1108" s="13"/>
      <c r="F1108" s="13"/>
      <c r="G1108" s="13"/>
    </row>
    <row r="1109" spans="3:7" x14ac:dyDescent="0.25">
      <c r="C1109" s="13"/>
      <c r="D1109" s="13"/>
      <c r="E1109" s="13"/>
      <c r="F1109" s="13"/>
      <c r="G1109" s="13"/>
    </row>
    <row r="1110" spans="3:7" x14ac:dyDescent="0.25">
      <c r="C1110" s="13"/>
      <c r="D1110" s="13"/>
      <c r="E1110" s="13"/>
      <c r="F1110" s="13"/>
      <c r="G1110" s="13"/>
    </row>
    <row r="1111" spans="3:7" x14ac:dyDescent="0.25">
      <c r="C1111" s="13"/>
      <c r="D1111" s="13"/>
      <c r="E1111" s="13"/>
      <c r="F1111" s="13"/>
      <c r="G1111" s="13"/>
    </row>
    <row r="1112" spans="3:7" x14ac:dyDescent="0.25">
      <c r="C1112" s="13"/>
      <c r="D1112" s="13"/>
      <c r="E1112" s="13"/>
      <c r="F1112" s="13"/>
      <c r="G1112" s="13"/>
    </row>
    <row r="1113" spans="3:7" x14ac:dyDescent="0.25">
      <c r="C1113" s="13"/>
      <c r="D1113" s="13"/>
      <c r="E1113" s="13"/>
      <c r="F1113" s="13"/>
      <c r="G1113" s="13"/>
    </row>
    <row r="1114" spans="3:7" x14ac:dyDescent="0.25">
      <c r="C1114" s="13"/>
      <c r="D1114" s="13"/>
      <c r="E1114" s="13"/>
      <c r="F1114" s="13"/>
      <c r="G1114" s="13"/>
    </row>
    <row r="1115" spans="3:7" x14ac:dyDescent="0.25">
      <c r="C1115" s="13"/>
      <c r="D1115" s="13"/>
      <c r="E1115" s="13"/>
      <c r="F1115" s="13"/>
      <c r="G1115" s="13"/>
    </row>
    <row r="1116" spans="3:7" x14ac:dyDescent="0.25">
      <c r="C1116" s="13"/>
      <c r="D1116" s="13"/>
      <c r="E1116" s="13"/>
      <c r="F1116" s="13"/>
      <c r="G1116" s="13"/>
    </row>
    <row r="1117" spans="3:7" x14ac:dyDescent="0.25">
      <c r="C1117" s="13"/>
      <c r="D1117" s="13"/>
      <c r="E1117" s="13"/>
      <c r="F1117" s="13"/>
      <c r="G1117" s="13"/>
    </row>
    <row r="1118" spans="3:7" x14ac:dyDescent="0.25">
      <c r="C1118" s="13"/>
      <c r="D1118" s="13"/>
      <c r="E1118" s="13"/>
      <c r="F1118" s="13"/>
      <c r="G1118" s="13"/>
    </row>
    <row r="1119" spans="3:7" x14ac:dyDescent="0.25">
      <c r="C1119" s="13"/>
      <c r="D1119" s="13"/>
      <c r="E1119" s="13"/>
      <c r="F1119" s="13"/>
      <c r="G1119" s="13"/>
    </row>
    <row r="1120" spans="3:7" x14ac:dyDescent="0.25">
      <c r="C1120" s="13"/>
      <c r="D1120" s="13"/>
      <c r="E1120" s="13"/>
      <c r="F1120" s="13"/>
      <c r="G1120" s="13"/>
    </row>
    <row r="1121" spans="3:7" x14ac:dyDescent="0.25">
      <c r="C1121" s="13"/>
      <c r="D1121" s="13"/>
      <c r="E1121" s="13"/>
      <c r="F1121" s="13"/>
      <c r="G1121" s="13"/>
    </row>
    <row r="1122" spans="3:7" x14ac:dyDescent="0.25">
      <c r="C1122" s="13"/>
      <c r="D1122" s="13"/>
      <c r="E1122" s="13"/>
      <c r="F1122" s="13"/>
      <c r="G1122" s="13"/>
    </row>
    <row r="1123" spans="3:7" x14ac:dyDescent="0.25">
      <c r="C1123" s="13"/>
      <c r="D1123" s="13"/>
      <c r="E1123" s="13"/>
      <c r="F1123" s="13"/>
      <c r="G1123" s="13"/>
    </row>
    <row r="1124" spans="3:7" x14ac:dyDescent="0.25">
      <c r="C1124" s="13"/>
      <c r="D1124" s="13"/>
      <c r="E1124" s="13"/>
      <c r="F1124" s="13"/>
      <c r="G1124" s="13"/>
    </row>
    <row r="1125" spans="3:7" x14ac:dyDescent="0.25">
      <c r="C1125" s="13"/>
      <c r="D1125" s="13"/>
      <c r="E1125" s="13"/>
      <c r="F1125" s="13"/>
      <c r="G1125" s="13"/>
    </row>
    <row r="1126" spans="3:7" x14ac:dyDescent="0.25">
      <c r="C1126" s="13"/>
      <c r="D1126" s="13"/>
      <c r="E1126" s="13"/>
      <c r="F1126" s="13"/>
      <c r="G1126" s="13"/>
    </row>
    <row r="1127" spans="3:7" x14ac:dyDescent="0.25">
      <c r="C1127" s="13"/>
      <c r="D1127" s="13"/>
      <c r="E1127" s="13"/>
      <c r="F1127" s="13"/>
      <c r="G1127" s="13"/>
    </row>
    <row r="1128" spans="3:7" x14ac:dyDescent="0.25">
      <c r="C1128" s="13"/>
      <c r="D1128" s="13"/>
      <c r="E1128" s="13"/>
      <c r="F1128" s="13"/>
      <c r="G1128" s="13"/>
    </row>
    <row r="1129" spans="3:7" x14ac:dyDescent="0.25">
      <c r="C1129" s="13"/>
      <c r="D1129" s="13"/>
      <c r="E1129" s="13"/>
      <c r="F1129" s="13"/>
      <c r="G1129" s="13"/>
    </row>
    <row r="1130" spans="3:7" x14ac:dyDescent="0.25">
      <c r="C1130" s="13"/>
      <c r="D1130" s="13"/>
      <c r="E1130" s="13"/>
      <c r="F1130" s="13"/>
      <c r="G1130" s="13"/>
    </row>
    <row r="1131" spans="3:7" x14ac:dyDescent="0.25">
      <c r="C1131" s="13"/>
      <c r="D1131" s="13"/>
      <c r="E1131" s="13"/>
      <c r="F1131" s="13"/>
      <c r="G1131" s="13"/>
    </row>
    <row r="1132" spans="3:7" x14ac:dyDescent="0.25">
      <c r="C1132" s="13"/>
      <c r="D1132" s="13"/>
      <c r="E1132" s="13"/>
      <c r="F1132" s="13"/>
      <c r="G1132" s="13"/>
    </row>
    <row r="1133" spans="3:7" x14ac:dyDescent="0.25">
      <c r="C1133" s="13"/>
      <c r="D1133" s="13"/>
      <c r="E1133" s="13"/>
      <c r="F1133" s="13"/>
      <c r="G1133" s="13"/>
    </row>
    <row r="1134" spans="3:7" x14ac:dyDescent="0.25">
      <c r="C1134" s="13"/>
      <c r="D1134" s="13"/>
      <c r="E1134" s="13"/>
      <c r="F1134" s="13"/>
      <c r="G1134" s="13"/>
    </row>
    <row r="1135" spans="3:7" x14ac:dyDescent="0.25">
      <c r="C1135" s="13"/>
      <c r="D1135" s="13"/>
      <c r="E1135" s="13"/>
      <c r="F1135" s="13"/>
      <c r="G1135" s="13"/>
    </row>
    <row r="1136" spans="3:7" x14ac:dyDescent="0.25">
      <c r="C1136" s="13"/>
      <c r="D1136" s="13"/>
      <c r="E1136" s="13"/>
      <c r="F1136" s="13"/>
      <c r="G1136" s="13"/>
    </row>
    <row r="1137" spans="3:7" x14ac:dyDescent="0.25">
      <c r="C1137" s="13"/>
      <c r="D1137" s="13"/>
      <c r="E1137" s="13"/>
      <c r="F1137" s="13"/>
      <c r="G1137" s="13"/>
    </row>
    <row r="1138" spans="3:7" x14ac:dyDescent="0.25">
      <c r="C1138" s="13"/>
      <c r="D1138" s="13"/>
      <c r="E1138" s="13"/>
      <c r="F1138" s="13"/>
      <c r="G1138" s="13"/>
    </row>
    <row r="1139" spans="3:7" x14ac:dyDescent="0.25">
      <c r="C1139" s="13"/>
      <c r="D1139" s="13"/>
      <c r="E1139" s="13"/>
      <c r="F1139" s="13"/>
      <c r="G1139" s="13"/>
    </row>
    <row r="1140" spans="3:7" x14ac:dyDescent="0.25">
      <c r="C1140" s="13"/>
      <c r="D1140" s="13"/>
      <c r="E1140" s="13"/>
      <c r="F1140" s="13"/>
      <c r="G1140" s="13"/>
    </row>
    <row r="1141" spans="3:7" x14ac:dyDescent="0.25">
      <c r="C1141" s="13"/>
      <c r="D1141" s="13"/>
      <c r="E1141" s="13"/>
      <c r="F1141" s="13"/>
      <c r="G1141" s="13"/>
    </row>
    <row r="1142" spans="3:7" x14ac:dyDescent="0.25">
      <c r="C1142" s="13"/>
      <c r="D1142" s="13"/>
      <c r="E1142" s="13"/>
      <c r="F1142" s="13"/>
      <c r="G1142" s="13"/>
    </row>
    <row r="1143" spans="3:7" x14ac:dyDescent="0.25">
      <c r="C1143" s="13"/>
      <c r="D1143" s="13"/>
      <c r="E1143" s="13"/>
      <c r="F1143" s="13"/>
      <c r="G1143" s="13"/>
    </row>
    <row r="1144" spans="3:7" x14ac:dyDescent="0.25">
      <c r="C1144" s="13"/>
      <c r="D1144" s="13"/>
      <c r="E1144" s="13"/>
      <c r="F1144" s="13"/>
      <c r="G1144" s="13"/>
    </row>
    <row r="1145" spans="3:7" x14ac:dyDescent="0.25">
      <c r="C1145" s="13"/>
      <c r="D1145" s="13"/>
      <c r="E1145" s="13"/>
      <c r="F1145" s="13"/>
      <c r="G1145" s="13"/>
    </row>
    <row r="1146" spans="3:7" x14ac:dyDescent="0.25">
      <c r="C1146" s="13"/>
      <c r="D1146" s="13"/>
      <c r="E1146" s="13"/>
      <c r="F1146" s="13"/>
      <c r="G1146" s="13"/>
    </row>
    <row r="1147" spans="3:7" x14ac:dyDescent="0.25">
      <c r="C1147" s="13"/>
      <c r="D1147" s="13"/>
      <c r="E1147" s="13"/>
      <c r="F1147" s="13"/>
      <c r="G1147" s="13"/>
    </row>
    <row r="1148" spans="3:7" x14ac:dyDescent="0.25">
      <c r="C1148" s="13"/>
      <c r="D1148" s="13"/>
      <c r="E1148" s="13"/>
      <c r="F1148" s="13"/>
      <c r="G1148" s="13"/>
    </row>
    <row r="1149" spans="3:7" x14ac:dyDescent="0.25">
      <c r="C1149" s="13"/>
      <c r="D1149" s="13"/>
      <c r="E1149" s="13"/>
      <c r="F1149" s="13"/>
      <c r="G1149" s="13"/>
    </row>
    <row r="1150" spans="3:7" x14ac:dyDescent="0.25">
      <c r="C1150" s="13"/>
      <c r="D1150" s="13"/>
      <c r="E1150" s="13"/>
      <c r="F1150" s="13"/>
      <c r="G1150" s="13"/>
    </row>
    <row r="1151" spans="3:7" x14ac:dyDescent="0.25">
      <c r="C1151" s="13"/>
      <c r="D1151" s="13"/>
      <c r="E1151" s="13"/>
      <c r="F1151" s="13"/>
      <c r="G1151" s="13"/>
    </row>
    <row r="1152" spans="3:7" x14ac:dyDescent="0.25">
      <c r="C1152" s="13"/>
      <c r="D1152" s="13"/>
      <c r="E1152" s="13"/>
      <c r="F1152" s="13"/>
      <c r="G1152" s="13"/>
    </row>
    <row r="1153" spans="3:7" x14ac:dyDescent="0.25">
      <c r="C1153" s="13"/>
      <c r="D1153" s="13"/>
      <c r="E1153" s="13"/>
      <c r="F1153" s="13"/>
      <c r="G1153" s="13"/>
    </row>
    <row r="1154" spans="3:7" x14ac:dyDescent="0.25">
      <c r="C1154" s="13"/>
      <c r="D1154" s="13"/>
      <c r="E1154" s="13"/>
      <c r="F1154" s="13"/>
      <c r="G1154" s="13"/>
    </row>
    <row r="1155" spans="3:7" x14ac:dyDescent="0.25">
      <c r="C1155" s="13"/>
      <c r="D1155" s="13"/>
      <c r="E1155" s="13"/>
      <c r="F1155" s="13"/>
      <c r="G1155" s="13"/>
    </row>
    <row r="1156" spans="3:7" x14ac:dyDescent="0.25">
      <c r="C1156" s="13"/>
      <c r="D1156" s="13"/>
      <c r="E1156" s="13"/>
      <c r="F1156" s="13"/>
      <c r="G1156" s="13"/>
    </row>
    <row r="1157" spans="3:7" x14ac:dyDescent="0.25">
      <c r="C1157" s="13"/>
      <c r="D1157" s="13"/>
      <c r="E1157" s="13"/>
      <c r="F1157" s="13"/>
      <c r="G1157" s="13"/>
    </row>
    <row r="1158" spans="3:7" x14ac:dyDescent="0.25">
      <c r="C1158" s="13"/>
      <c r="D1158" s="13"/>
      <c r="E1158" s="13"/>
      <c r="F1158" s="13"/>
      <c r="G1158" s="13"/>
    </row>
    <row r="1159" spans="3:7" x14ac:dyDescent="0.25">
      <c r="C1159" s="13"/>
      <c r="D1159" s="13"/>
      <c r="E1159" s="13"/>
      <c r="F1159" s="13"/>
      <c r="G1159" s="13"/>
    </row>
    <row r="1160" spans="3:7" x14ac:dyDescent="0.25">
      <c r="C1160" s="13"/>
      <c r="D1160" s="13"/>
      <c r="E1160" s="13"/>
      <c r="F1160" s="13"/>
      <c r="G1160" s="13"/>
    </row>
    <row r="1161" spans="3:7" x14ac:dyDescent="0.25">
      <c r="C1161" s="13"/>
      <c r="D1161" s="13"/>
      <c r="E1161" s="13"/>
      <c r="F1161" s="13"/>
      <c r="G1161" s="13"/>
    </row>
    <row r="1162" spans="3:7" x14ac:dyDescent="0.25">
      <c r="C1162" s="13"/>
      <c r="D1162" s="13"/>
      <c r="E1162" s="13"/>
      <c r="F1162" s="13"/>
      <c r="G1162" s="13"/>
    </row>
    <row r="1163" spans="3:7" x14ac:dyDescent="0.25">
      <c r="C1163" s="13"/>
      <c r="D1163" s="13"/>
      <c r="E1163" s="13"/>
      <c r="F1163" s="13"/>
      <c r="G1163" s="13"/>
    </row>
    <row r="1164" spans="3:7" x14ac:dyDescent="0.25">
      <c r="C1164" s="13"/>
      <c r="D1164" s="13"/>
      <c r="E1164" s="13"/>
      <c r="F1164" s="13"/>
      <c r="G1164" s="13"/>
    </row>
    <row r="1165" spans="3:7" x14ac:dyDescent="0.25">
      <c r="C1165" s="13"/>
      <c r="D1165" s="13"/>
      <c r="E1165" s="13"/>
      <c r="F1165" s="13"/>
      <c r="G1165" s="13"/>
    </row>
    <row r="1166" spans="3:7" x14ac:dyDescent="0.25">
      <c r="C1166" s="13"/>
      <c r="D1166" s="13"/>
      <c r="E1166" s="13"/>
      <c r="F1166" s="13"/>
      <c r="G1166" s="13"/>
    </row>
    <row r="1167" spans="3:7" x14ac:dyDescent="0.25">
      <c r="C1167" s="13"/>
      <c r="D1167" s="13"/>
      <c r="E1167" s="13"/>
      <c r="F1167" s="13"/>
      <c r="G1167" s="13"/>
    </row>
    <row r="1168" spans="3:7" x14ac:dyDescent="0.25">
      <c r="C1168" s="13"/>
      <c r="D1168" s="13"/>
      <c r="E1168" s="13"/>
      <c r="F1168" s="13"/>
      <c r="G1168" s="13"/>
    </row>
    <row r="1169" spans="3:7" x14ac:dyDescent="0.25">
      <c r="C1169" s="13"/>
      <c r="D1169" s="13"/>
      <c r="E1169" s="13"/>
      <c r="F1169" s="13"/>
      <c r="G1169" s="13"/>
    </row>
    <row r="1170" spans="3:7" x14ac:dyDescent="0.25">
      <c r="C1170" s="13"/>
      <c r="D1170" s="13"/>
      <c r="E1170" s="13"/>
      <c r="F1170" s="13"/>
      <c r="G1170" s="13"/>
    </row>
    <row r="1171" spans="3:7" x14ac:dyDescent="0.25">
      <c r="C1171" s="13"/>
      <c r="D1171" s="13"/>
      <c r="E1171" s="13"/>
      <c r="F1171" s="13"/>
      <c r="G1171" s="13"/>
    </row>
    <row r="1172" spans="3:7" x14ac:dyDescent="0.25">
      <c r="C1172" s="13"/>
      <c r="D1172" s="13"/>
      <c r="E1172" s="13"/>
      <c r="F1172" s="13"/>
      <c r="G1172" s="13"/>
    </row>
    <row r="1173" spans="3:7" x14ac:dyDescent="0.25">
      <c r="C1173" s="13"/>
      <c r="D1173" s="13"/>
      <c r="E1173" s="13"/>
      <c r="F1173" s="13"/>
      <c r="G1173" s="13"/>
    </row>
    <row r="1174" spans="3:7" x14ac:dyDescent="0.25">
      <c r="C1174" s="13"/>
      <c r="D1174" s="13"/>
      <c r="E1174" s="13"/>
      <c r="F1174" s="13"/>
      <c r="G1174" s="13"/>
    </row>
    <row r="1175" spans="3:7" x14ac:dyDescent="0.25">
      <c r="C1175" s="13"/>
      <c r="D1175" s="13"/>
      <c r="E1175" s="13"/>
      <c r="F1175" s="13"/>
      <c r="G1175" s="13"/>
    </row>
    <row r="1176" spans="3:7" x14ac:dyDescent="0.25">
      <c r="C1176" s="13"/>
      <c r="D1176" s="13"/>
      <c r="E1176" s="13"/>
      <c r="F1176" s="13"/>
      <c r="G1176" s="13"/>
    </row>
    <row r="1177" spans="3:7" x14ac:dyDescent="0.25">
      <c r="C1177" s="13"/>
      <c r="D1177" s="13"/>
      <c r="E1177" s="13"/>
      <c r="F1177" s="13"/>
      <c r="G1177" s="13"/>
    </row>
    <row r="1178" spans="3:7" x14ac:dyDescent="0.25">
      <c r="C1178" s="13"/>
      <c r="D1178" s="13"/>
      <c r="E1178" s="13"/>
      <c r="F1178" s="13"/>
      <c r="G1178" s="13"/>
    </row>
    <row r="1179" spans="3:7" x14ac:dyDescent="0.25">
      <c r="C1179" s="13"/>
      <c r="D1179" s="13"/>
      <c r="E1179" s="13"/>
      <c r="F1179" s="13"/>
      <c r="G1179" s="13"/>
    </row>
    <row r="1180" spans="3:7" x14ac:dyDescent="0.25">
      <c r="C1180" s="13"/>
      <c r="D1180" s="13"/>
      <c r="E1180" s="13"/>
      <c r="F1180" s="13"/>
      <c r="G1180" s="13"/>
    </row>
    <row r="1181" spans="3:7" x14ac:dyDescent="0.25">
      <c r="C1181" s="13"/>
      <c r="D1181" s="13"/>
      <c r="E1181" s="13"/>
      <c r="F1181" s="13"/>
      <c r="G1181" s="13"/>
    </row>
    <row r="1182" spans="3:7" x14ac:dyDescent="0.25">
      <c r="C1182" s="13"/>
      <c r="D1182" s="13"/>
      <c r="E1182" s="13"/>
      <c r="F1182" s="13"/>
      <c r="G1182" s="13"/>
    </row>
    <row r="1183" spans="3:7" x14ac:dyDescent="0.25">
      <c r="C1183" s="13"/>
      <c r="D1183" s="13"/>
      <c r="E1183" s="13"/>
      <c r="F1183" s="13"/>
      <c r="G1183" s="13"/>
    </row>
    <row r="1184" spans="3:7" x14ac:dyDescent="0.25">
      <c r="C1184" s="13"/>
      <c r="D1184" s="13"/>
      <c r="E1184" s="13"/>
      <c r="F1184" s="13"/>
      <c r="G1184" s="13"/>
    </row>
    <row r="1185" spans="3:7" x14ac:dyDescent="0.25">
      <c r="C1185" s="13"/>
      <c r="D1185" s="13"/>
      <c r="E1185" s="13"/>
      <c r="F1185" s="13"/>
      <c r="G1185" s="13"/>
    </row>
    <row r="1186" spans="3:7" x14ac:dyDescent="0.25">
      <c r="C1186" s="13"/>
      <c r="D1186" s="13"/>
      <c r="E1186" s="13"/>
      <c r="F1186" s="13"/>
      <c r="G1186" s="13"/>
    </row>
    <row r="1187" spans="3:7" x14ac:dyDescent="0.25">
      <c r="C1187" s="13"/>
      <c r="D1187" s="13"/>
      <c r="E1187" s="13"/>
      <c r="F1187" s="13"/>
      <c r="G1187" s="13"/>
    </row>
    <row r="1188" spans="3:7" x14ac:dyDescent="0.25">
      <c r="C1188" s="13"/>
      <c r="D1188" s="13"/>
      <c r="E1188" s="13"/>
      <c r="F1188" s="13"/>
      <c r="G1188" s="13"/>
    </row>
    <row r="1189" spans="3:7" x14ac:dyDescent="0.25">
      <c r="C1189" s="13"/>
      <c r="D1189" s="13"/>
      <c r="E1189" s="13"/>
      <c r="F1189" s="13"/>
      <c r="G1189" s="13"/>
    </row>
    <row r="1190" spans="3:7" x14ac:dyDescent="0.25">
      <c r="C1190" s="13"/>
      <c r="D1190" s="13"/>
      <c r="E1190" s="13"/>
      <c r="F1190" s="13"/>
      <c r="G1190" s="13"/>
    </row>
    <row r="1191" spans="3:7" x14ac:dyDescent="0.25">
      <c r="C1191" s="13"/>
      <c r="D1191" s="13"/>
      <c r="E1191" s="13"/>
      <c r="F1191" s="13"/>
      <c r="G1191" s="13"/>
    </row>
    <row r="1192" spans="3:7" x14ac:dyDescent="0.25">
      <c r="C1192" s="13"/>
      <c r="D1192" s="13"/>
      <c r="E1192" s="13"/>
      <c r="F1192" s="13"/>
      <c r="G1192" s="13"/>
    </row>
    <row r="1193" spans="3:7" x14ac:dyDescent="0.25">
      <c r="C1193" s="13"/>
      <c r="D1193" s="13"/>
      <c r="E1193" s="13"/>
      <c r="F1193" s="13"/>
      <c r="G1193" s="13"/>
    </row>
    <row r="1194" spans="3:7" x14ac:dyDescent="0.25">
      <c r="C1194" s="13"/>
      <c r="D1194" s="13"/>
      <c r="E1194" s="13"/>
      <c r="F1194" s="13"/>
      <c r="G1194" s="13"/>
    </row>
    <row r="1195" spans="3:7" x14ac:dyDescent="0.25">
      <c r="C1195" s="13"/>
      <c r="D1195" s="13"/>
      <c r="E1195" s="13"/>
      <c r="F1195" s="13"/>
      <c r="G1195" s="13"/>
    </row>
    <row r="1196" spans="3:7" x14ac:dyDescent="0.25">
      <c r="C1196" s="13"/>
      <c r="D1196" s="13"/>
      <c r="E1196" s="13"/>
      <c r="F1196" s="13"/>
      <c r="G1196" s="13"/>
    </row>
    <row r="1197" spans="3:7" x14ac:dyDescent="0.25">
      <c r="C1197" s="13"/>
      <c r="D1197" s="13"/>
      <c r="E1197" s="13"/>
      <c r="F1197" s="13"/>
      <c r="G1197" s="13"/>
    </row>
    <row r="1198" spans="3:7" x14ac:dyDescent="0.25">
      <c r="C1198" s="13"/>
      <c r="D1198" s="13"/>
      <c r="E1198" s="13"/>
      <c r="F1198" s="13"/>
      <c r="G1198" s="13"/>
    </row>
    <row r="1199" spans="3:7" x14ac:dyDescent="0.25">
      <c r="C1199" s="13"/>
      <c r="D1199" s="13"/>
      <c r="E1199" s="13"/>
      <c r="F1199" s="13"/>
      <c r="G1199" s="13"/>
    </row>
    <row r="1200" spans="3:7" x14ac:dyDescent="0.25">
      <c r="C1200" s="13"/>
      <c r="D1200" s="13"/>
      <c r="E1200" s="13"/>
      <c r="F1200" s="13"/>
      <c r="G1200" s="13"/>
    </row>
    <row r="1201" spans="3:7" x14ac:dyDescent="0.25">
      <c r="C1201" s="13"/>
      <c r="D1201" s="13"/>
      <c r="E1201" s="13"/>
      <c r="F1201" s="13"/>
      <c r="G1201" s="13"/>
    </row>
    <row r="1202" spans="3:7" x14ac:dyDescent="0.25">
      <c r="C1202" s="13"/>
      <c r="D1202" s="13"/>
      <c r="E1202" s="13"/>
      <c r="F1202" s="13"/>
      <c r="G1202" s="13"/>
    </row>
    <row r="1203" spans="3:7" x14ac:dyDescent="0.25">
      <c r="C1203" s="13"/>
      <c r="D1203" s="13"/>
      <c r="E1203" s="13"/>
      <c r="F1203" s="13"/>
      <c r="G1203" s="13"/>
    </row>
    <row r="1204" spans="3:7" x14ac:dyDescent="0.25">
      <c r="C1204" s="13"/>
      <c r="D1204" s="13"/>
      <c r="E1204" s="13"/>
      <c r="F1204" s="13"/>
      <c r="G1204" s="13"/>
    </row>
    <row r="1205" spans="3:7" x14ac:dyDescent="0.25">
      <c r="C1205" s="13"/>
      <c r="D1205" s="13"/>
      <c r="E1205" s="13"/>
      <c r="F1205" s="13"/>
      <c r="G1205" s="13"/>
    </row>
    <row r="1206" spans="3:7" x14ac:dyDescent="0.25">
      <c r="C1206" s="13"/>
      <c r="D1206" s="13"/>
      <c r="E1206" s="13"/>
      <c r="F1206" s="13"/>
      <c r="G1206" s="13"/>
    </row>
    <row r="1207" spans="3:7" x14ac:dyDescent="0.25">
      <c r="C1207" s="13"/>
      <c r="D1207" s="13"/>
      <c r="E1207" s="13"/>
      <c r="F1207" s="13"/>
      <c r="G1207" s="13"/>
    </row>
    <row r="1208" spans="3:7" x14ac:dyDescent="0.25">
      <c r="C1208" s="13"/>
      <c r="D1208" s="13"/>
      <c r="E1208" s="13"/>
      <c r="F1208" s="13"/>
      <c r="G1208" s="13"/>
    </row>
    <row r="1209" spans="3:7" x14ac:dyDescent="0.25">
      <c r="C1209" s="13"/>
      <c r="D1209" s="13"/>
      <c r="E1209" s="13"/>
      <c r="F1209" s="13"/>
      <c r="G1209" s="13"/>
    </row>
    <row r="1210" spans="3:7" x14ac:dyDescent="0.25">
      <c r="C1210" s="13"/>
      <c r="D1210" s="13"/>
      <c r="E1210" s="13"/>
      <c r="F1210" s="13"/>
      <c r="G1210" s="13"/>
    </row>
    <row r="1211" spans="3:7" x14ac:dyDescent="0.25">
      <c r="C1211" s="13"/>
      <c r="D1211" s="13"/>
      <c r="E1211" s="13"/>
      <c r="F1211" s="13"/>
      <c r="G1211" s="13"/>
    </row>
    <row r="1212" spans="3:7" x14ac:dyDescent="0.25">
      <c r="C1212" s="13"/>
      <c r="D1212" s="13"/>
      <c r="E1212" s="13"/>
      <c r="F1212" s="13"/>
      <c r="G1212" s="13"/>
    </row>
    <row r="1213" spans="3:7" x14ac:dyDescent="0.25">
      <c r="C1213" s="13"/>
      <c r="D1213" s="13"/>
      <c r="E1213" s="13"/>
      <c r="F1213" s="13"/>
      <c r="G1213" s="13"/>
    </row>
    <row r="1214" spans="3:7" x14ac:dyDescent="0.25">
      <c r="C1214" s="13"/>
      <c r="D1214" s="13"/>
      <c r="E1214" s="13"/>
      <c r="F1214" s="13"/>
      <c r="G1214" s="13"/>
    </row>
    <row r="1215" spans="3:7" x14ac:dyDescent="0.25">
      <c r="C1215" s="13"/>
      <c r="D1215" s="13"/>
      <c r="E1215" s="13"/>
      <c r="F1215" s="13"/>
      <c r="G1215" s="13"/>
    </row>
    <row r="1216" spans="3:7" x14ac:dyDescent="0.25">
      <c r="C1216" s="13"/>
      <c r="D1216" s="13"/>
      <c r="E1216" s="13"/>
      <c r="F1216" s="13"/>
      <c r="G1216" s="13"/>
    </row>
    <row r="1217" spans="3:7" x14ac:dyDescent="0.25">
      <c r="C1217" s="13"/>
      <c r="D1217" s="13"/>
      <c r="E1217" s="13"/>
      <c r="F1217" s="13"/>
      <c r="G1217" s="13"/>
    </row>
    <row r="1218" spans="3:7" x14ac:dyDescent="0.25">
      <c r="C1218" s="13"/>
      <c r="D1218" s="13"/>
      <c r="E1218" s="13"/>
      <c r="F1218" s="13"/>
      <c r="G1218" s="13"/>
    </row>
    <row r="1219" spans="3:7" x14ac:dyDescent="0.25">
      <c r="C1219" s="13"/>
      <c r="D1219" s="13"/>
      <c r="E1219" s="13"/>
      <c r="F1219" s="13"/>
      <c r="G1219" s="13"/>
    </row>
    <row r="1220" spans="3:7" x14ac:dyDescent="0.25">
      <c r="C1220" s="13"/>
      <c r="D1220" s="13"/>
      <c r="E1220" s="13"/>
      <c r="F1220" s="13"/>
      <c r="G1220" s="13"/>
    </row>
    <row r="1221" spans="3:7" x14ac:dyDescent="0.25">
      <c r="C1221" s="13"/>
      <c r="D1221" s="13"/>
      <c r="E1221" s="13"/>
      <c r="F1221" s="13"/>
      <c r="G1221" s="13"/>
    </row>
    <row r="1222" spans="3:7" x14ac:dyDescent="0.25">
      <c r="C1222" s="13"/>
      <c r="D1222" s="13"/>
      <c r="E1222" s="13"/>
      <c r="F1222" s="13"/>
      <c r="G1222" s="13"/>
    </row>
    <row r="1223" spans="3:7" x14ac:dyDescent="0.25">
      <c r="C1223" s="13"/>
      <c r="D1223" s="13"/>
      <c r="E1223" s="13"/>
      <c r="F1223" s="13"/>
      <c r="G1223" s="13"/>
    </row>
    <row r="1224" spans="3:7" x14ac:dyDescent="0.25">
      <c r="C1224" s="13"/>
      <c r="D1224" s="13"/>
      <c r="E1224" s="13"/>
      <c r="F1224" s="13"/>
      <c r="G1224" s="13"/>
    </row>
    <row r="1225" spans="3:7" x14ac:dyDescent="0.25">
      <c r="C1225" s="13"/>
      <c r="D1225" s="13"/>
      <c r="E1225" s="13"/>
      <c r="F1225" s="13"/>
      <c r="G1225" s="13"/>
    </row>
    <row r="1226" spans="3:7" x14ac:dyDescent="0.25">
      <c r="C1226" s="13"/>
      <c r="D1226" s="13"/>
      <c r="E1226" s="13"/>
      <c r="F1226" s="13"/>
      <c r="G1226" s="13"/>
    </row>
    <row r="1227" spans="3:7" x14ac:dyDescent="0.25">
      <c r="C1227" s="13"/>
      <c r="D1227" s="13"/>
      <c r="E1227" s="13"/>
      <c r="F1227" s="13"/>
      <c r="G1227" s="13"/>
    </row>
    <row r="1228" spans="3:7" x14ac:dyDescent="0.25">
      <c r="C1228" s="13"/>
      <c r="D1228" s="13"/>
      <c r="E1228" s="13"/>
      <c r="F1228" s="13"/>
      <c r="G1228" s="13"/>
    </row>
    <row r="1229" spans="3:7" x14ac:dyDescent="0.25">
      <c r="C1229" s="13"/>
      <c r="D1229" s="13"/>
      <c r="E1229" s="13"/>
      <c r="F1229" s="13"/>
      <c r="G1229" s="13"/>
    </row>
    <row r="1230" spans="3:7" x14ac:dyDescent="0.25">
      <c r="C1230" s="13"/>
      <c r="D1230" s="13"/>
      <c r="E1230" s="13"/>
      <c r="F1230" s="13"/>
      <c r="G1230" s="13"/>
    </row>
    <row r="1231" spans="3:7" x14ac:dyDescent="0.25">
      <c r="C1231" s="13"/>
      <c r="D1231" s="13"/>
      <c r="E1231" s="13"/>
      <c r="F1231" s="13"/>
      <c r="G1231" s="13"/>
    </row>
    <row r="1232" spans="3:7" x14ac:dyDescent="0.25">
      <c r="C1232" s="13"/>
      <c r="D1232" s="13"/>
      <c r="E1232" s="13"/>
      <c r="F1232" s="13"/>
      <c r="G1232" s="13"/>
    </row>
    <row r="1233" spans="3:7" x14ac:dyDescent="0.25">
      <c r="C1233" s="13"/>
      <c r="D1233" s="13"/>
      <c r="E1233" s="13"/>
      <c r="F1233" s="13"/>
      <c r="G1233" s="13"/>
    </row>
    <row r="1234" spans="3:7" x14ac:dyDescent="0.25">
      <c r="C1234" s="13"/>
      <c r="D1234" s="13"/>
      <c r="E1234" s="13"/>
      <c r="F1234" s="13"/>
      <c r="G1234" s="13"/>
    </row>
    <row r="1235" spans="3:7" x14ac:dyDescent="0.25">
      <c r="C1235" s="13"/>
      <c r="D1235" s="13"/>
      <c r="E1235" s="13"/>
      <c r="F1235" s="13"/>
      <c r="G1235" s="13"/>
    </row>
    <row r="1236" spans="3:7" x14ac:dyDescent="0.25">
      <c r="C1236" s="13"/>
      <c r="D1236" s="13"/>
      <c r="E1236" s="13"/>
      <c r="F1236" s="13"/>
      <c r="G1236" s="13"/>
    </row>
    <row r="1237" spans="3:7" x14ac:dyDescent="0.25">
      <c r="C1237" s="13"/>
      <c r="D1237" s="13"/>
      <c r="E1237" s="13"/>
      <c r="F1237" s="13"/>
      <c r="G1237" s="13"/>
    </row>
    <row r="1238" spans="3:7" x14ac:dyDescent="0.25">
      <c r="C1238" s="13"/>
      <c r="D1238" s="13"/>
      <c r="E1238" s="13"/>
      <c r="F1238" s="13"/>
      <c r="G1238" s="13"/>
    </row>
    <row r="1239" spans="3:7" x14ac:dyDescent="0.25">
      <c r="C1239" s="13"/>
      <c r="D1239" s="13"/>
      <c r="E1239" s="13"/>
      <c r="F1239" s="13"/>
      <c r="G1239" s="13"/>
    </row>
    <row r="1240" spans="3:7" x14ac:dyDescent="0.25">
      <c r="C1240" s="13"/>
      <c r="D1240" s="13"/>
      <c r="E1240" s="13"/>
      <c r="F1240" s="13"/>
      <c r="G1240" s="13"/>
    </row>
    <row r="1241" spans="3:7" x14ac:dyDescent="0.25">
      <c r="C1241" s="13"/>
      <c r="D1241" s="13"/>
      <c r="E1241" s="13"/>
      <c r="F1241" s="13"/>
      <c r="G1241" s="13"/>
    </row>
    <row r="1242" spans="3:7" x14ac:dyDescent="0.25">
      <c r="C1242" s="13"/>
      <c r="D1242" s="13"/>
      <c r="E1242" s="13"/>
      <c r="F1242" s="13"/>
      <c r="G1242" s="13"/>
    </row>
    <row r="1243" spans="3:7" x14ac:dyDescent="0.25">
      <c r="C1243" s="13"/>
      <c r="D1243" s="13"/>
      <c r="E1243" s="13"/>
      <c r="F1243" s="13"/>
      <c r="G1243" s="13"/>
    </row>
    <row r="1244" spans="3:7" x14ac:dyDescent="0.25">
      <c r="C1244" s="13"/>
      <c r="D1244" s="13"/>
      <c r="E1244" s="13"/>
      <c r="F1244" s="13"/>
      <c r="G1244" s="13"/>
    </row>
    <row r="1245" spans="3:7" x14ac:dyDescent="0.25">
      <c r="C1245" s="13"/>
      <c r="D1245" s="13"/>
      <c r="E1245" s="13"/>
      <c r="F1245" s="13"/>
      <c r="G1245" s="13"/>
    </row>
    <row r="1246" spans="3:7" x14ac:dyDescent="0.25">
      <c r="C1246" s="13"/>
      <c r="D1246" s="13"/>
      <c r="E1246" s="13"/>
      <c r="F1246" s="13"/>
      <c r="G1246" s="13"/>
    </row>
    <row r="1247" spans="3:7" x14ac:dyDescent="0.25">
      <c r="C1247" s="13"/>
      <c r="D1247" s="13"/>
      <c r="E1247" s="13"/>
      <c r="F1247" s="13"/>
      <c r="G1247" s="13"/>
    </row>
    <row r="1248" spans="3:7" x14ac:dyDescent="0.25">
      <c r="C1248" s="13"/>
      <c r="D1248" s="13"/>
      <c r="E1248" s="13"/>
      <c r="F1248" s="13"/>
      <c r="G1248" s="13"/>
    </row>
    <row r="1249" spans="3:7" x14ac:dyDescent="0.25">
      <c r="C1249" s="13"/>
      <c r="D1249" s="13"/>
      <c r="E1249" s="13"/>
      <c r="F1249" s="13"/>
      <c r="G1249" s="13"/>
    </row>
    <row r="1250" spans="3:7" x14ac:dyDescent="0.25">
      <c r="C1250" s="13"/>
      <c r="D1250" s="13"/>
      <c r="E1250" s="13"/>
      <c r="F1250" s="13"/>
      <c r="G1250" s="13"/>
    </row>
    <row r="1251" spans="3:7" x14ac:dyDescent="0.25">
      <c r="C1251" s="13"/>
      <c r="D1251" s="13"/>
      <c r="E1251" s="13"/>
      <c r="F1251" s="13"/>
      <c r="G1251" s="13"/>
    </row>
    <row r="1252" spans="3:7" x14ac:dyDescent="0.25">
      <c r="C1252" s="13"/>
      <c r="D1252" s="13"/>
      <c r="E1252" s="13"/>
      <c r="F1252" s="13"/>
      <c r="G1252" s="13"/>
    </row>
    <row r="1253" spans="3:7" x14ac:dyDescent="0.25">
      <c r="C1253" s="13"/>
      <c r="D1253" s="13"/>
      <c r="E1253" s="13"/>
      <c r="F1253" s="13"/>
      <c r="G1253" s="13"/>
    </row>
    <row r="1254" spans="3:7" x14ac:dyDescent="0.25">
      <c r="C1254" s="13"/>
      <c r="D1254" s="13"/>
      <c r="E1254" s="13"/>
      <c r="F1254" s="13"/>
      <c r="G1254" s="13"/>
    </row>
    <row r="1255" spans="3:7" x14ac:dyDescent="0.25">
      <c r="C1255" s="13"/>
      <c r="D1255" s="13"/>
      <c r="E1255" s="13"/>
      <c r="F1255" s="13"/>
      <c r="G1255" s="13"/>
    </row>
    <row r="1256" spans="3:7" x14ac:dyDescent="0.25">
      <c r="C1256" s="13"/>
      <c r="D1256" s="13"/>
      <c r="E1256" s="13"/>
      <c r="F1256" s="13"/>
      <c r="G1256" s="13"/>
    </row>
    <row r="1257" spans="3:7" x14ac:dyDescent="0.25">
      <c r="C1257" s="13"/>
      <c r="D1257" s="13"/>
      <c r="E1257" s="13"/>
      <c r="F1257" s="13"/>
      <c r="G1257" s="13"/>
    </row>
    <row r="1258" spans="3:7" x14ac:dyDescent="0.25">
      <c r="C1258" s="13"/>
      <c r="D1258" s="13"/>
      <c r="E1258" s="13"/>
      <c r="F1258" s="13"/>
      <c r="G1258" s="13"/>
    </row>
    <row r="1259" spans="3:7" x14ac:dyDescent="0.25">
      <c r="C1259" s="13"/>
      <c r="D1259" s="13"/>
      <c r="E1259" s="13"/>
      <c r="F1259" s="13"/>
      <c r="G1259" s="13"/>
    </row>
    <row r="1260" spans="3:7" x14ac:dyDescent="0.25">
      <c r="C1260" s="13"/>
      <c r="D1260" s="13"/>
      <c r="E1260" s="13"/>
      <c r="F1260" s="13"/>
      <c r="G1260" s="13"/>
    </row>
    <row r="1261" spans="3:7" x14ac:dyDescent="0.25">
      <c r="C1261" s="13"/>
      <c r="D1261" s="13"/>
      <c r="E1261" s="13"/>
      <c r="F1261" s="13"/>
      <c r="G1261" s="13"/>
    </row>
    <row r="1262" spans="3:7" x14ac:dyDescent="0.25">
      <c r="C1262" s="13"/>
      <c r="D1262" s="13"/>
      <c r="E1262" s="13"/>
      <c r="F1262" s="13"/>
      <c r="G1262" s="13"/>
    </row>
    <row r="1263" spans="3:7" x14ac:dyDescent="0.25">
      <c r="C1263" s="13"/>
      <c r="D1263" s="13"/>
      <c r="E1263" s="13"/>
      <c r="F1263" s="13"/>
      <c r="G1263" s="13"/>
    </row>
    <row r="1264" spans="3:7" x14ac:dyDescent="0.25">
      <c r="C1264" s="13"/>
      <c r="D1264" s="13"/>
      <c r="E1264" s="13"/>
      <c r="F1264" s="13"/>
      <c r="G1264" s="13"/>
    </row>
    <row r="1265" spans="3:7" x14ac:dyDescent="0.25">
      <c r="C1265" s="13"/>
      <c r="D1265" s="13"/>
      <c r="E1265" s="13"/>
      <c r="F1265" s="13"/>
      <c r="G1265" s="13"/>
    </row>
    <row r="1266" spans="3:7" x14ac:dyDescent="0.25">
      <c r="C1266" s="13"/>
      <c r="D1266" s="13"/>
      <c r="E1266" s="13"/>
      <c r="F1266" s="13"/>
      <c r="G1266" s="13"/>
    </row>
    <row r="1267" spans="3:7" x14ac:dyDescent="0.25">
      <c r="C1267" s="13"/>
      <c r="D1267" s="13"/>
      <c r="E1267" s="13"/>
      <c r="F1267" s="13"/>
      <c r="G1267" s="13"/>
    </row>
    <row r="1268" spans="3:7" x14ac:dyDescent="0.25">
      <c r="C1268" s="13"/>
      <c r="D1268" s="13"/>
      <c r="E1268" s="13"/>
      <c r="F1268" s="13"/>
      <c r="G1268" s="13"/>
    </row>
    <row r="1269" spans="3:7" x14ac:dyDescent="0.25">
      <c r="C1269" s="13"/>
      <c r="D1269" s="13"/>
      <c r="E1269" s="13"/>
      <c r="F1269" s="13"/>
      <c r="G1269" s="13"/>
    </row>
    <row r="1270" spans="3:7" x14ac:dyDescent="0.25">
      <c r="C1270" s="13"/>
      <c r="D1270" s="13"/>
      <c r="E1270" s="13"/>
      <c r="F1270" s="13"/>
      <c r="G1270" s="13"/>
    </row>
    <row r="1271" spans="3:7" x14ac:dyDescent="0.25">
      <c r="C1271" s="13"/>
      <c r="D1271" s="13"/>
      <c r="E1271" s="13"/>
      <c r="F1271" s="13"/>
      <c r="G1271" s="13"/>
    </row>
    <row r="1272" spans="3:7" x14ac:dyDescent="0.25">
      <c r="C1272" s="13"/>
      <c r="D1272" s="13"/>
      <c r="E1272" s="13"/>
      <c r="F1272" s="13"/>
      <c r="G1272" s="13"/>
    </row>
    <row r="1273" spans="3:7" x14ac:dyDescent="0.25">
      <c r="C1273" s="13"/>
      <c r="D1273" s="13"/>
      <c r="E1273" s="13"/>
      <c r="F1273" s="13"/>
      <c r="G1273" s="13"/>
    </row>
    <row r="1274" spans="3:7" x14ac:dyDescent="0.25">
      <c r="C1274" s="13"/>
      <c r="D1274" s="13"/>
      <c r="E1274" s="13"/>
      <c r="F1274" s="13"/>
      <c r="G1274" s="13"/>
    </row>
    <row r="1275" spans="3:7" x14ac:dyDescent="0.25">
      <c r="C1275" s="13"/>
      <c r="D1275" s="13"/>
      <c r="E1275" s="13"/>
      <c r="F1275" s="13"/>
      <c r="G1275" s="13"/>
    </row>
    <row r="1276" spans="3:7" x14ac:dyDescent="0.25">
      <c r="C1276" s="13"/>
      <c r="D1276" s="13"/>
      <c r="E1276" s="13"/>
      <c r="F1276" s="13"/>
      <c r="G1276" s="13"/>
    </row>
    <row r="1277" spans="3:7" x14ac:dyDescent="0.25">
      <c r="C1277" s="13"/>
      <c r="D1277" s="13"/>
      <c r="E1277" s="13"/>
      <c r="F1277" s="13"/>
      <c r="G1277" s="13"/>
    </row>
    <row r="1278" spans="3:7" x14ac:dyDescent="0.25">
      <c r="C1278" s="13"/>
      <c r="D1278" s="13"/>
      <c r="E1278" s="13"/>
      <c r="F1278" s="13"/>
      <c r="G1278" s="13"/>
    </row>
    <row r="1279" spans="3:7" x14ac:dyDescent="0.25">
      <c r="C1279" s="13"/>
      <c r="D1279" s="13"/>
      <c r="E1279" s="13"/>
      <c r="F1279" s="13"/>
      <c r="G1279" s="13"/>
    </row>
    <row r="1280" spans="3:7" x14ac:dyDescent="0.25">
      <c r="C1280" s="13"/>
      <c r="D1280" s="13"/>
      <c r="E1280" s="13"/>
      <c r="F1280" s="13"/>
      <c r="G1280" s="13"/>
    </row>
    <row r="1281" spans="3:7" x14ac:dyDescent="0.25">
      <c r="C1281" s="13"/>
      <c r="D1281" s="13"/>
      <c r="E1281" s="13"/>
      <c r="F1281" s="13"/>
      <c r="G1281" s="13"/>
    </row>
    <row r="1282" spans="3:7" x14ac:dyDescent="0.25">
      <c r="C1282" s="13"/>
      <c r="D1282" s="13"/>
      <c r="E1282" s="13"/>
      <c r="F1282" s="13"/>
      <c r="G1282" s="13"/>
    </row>
    <row r="1283" spans="3:7" x14ac:dyDescent="0.25">
      <c r="C1283" s="13"/>
      <c r="D1283" s="13"/>
      <c r="E1283" s="13"/>
      <c r="F1283" s="13"/>
      <c r="G1283" s="13"/>
    </row>
    <row r="1284" spans="3:7" x14ac:dyDescent="0.25">
      <c r="C1284" s="13"/>
      <c r="D1284" s="13"/>
      <c r="E1284" s="13"/>
      <c r="F1284" s="13"/>
      <c r="G1284" s="13"/>
    </row>
    <row r="1285" spans="3:7" x14ac:dyDescent="0.25">
      <c r="C1285" s="13"/>
      <c r="D1285" s="13"/>
      <c r="E1285" s="13"/>
      <c r="F1285" s="13"/>
      <c r="G1285" s="13"/>
    </row>
    <row r="1286" spans="3:7" x14ac:dyDescent="0.25">
      <c r="C1286" s="13"/>
      <c r="D1286" s="13"/>
      <c r="E1286" s="13"/>
      <c r="F1286" s="13"/>
      <c r="G1286" s="13"/>
    </row>
    <row r="1287" spans="3:7" x14ac:dyDescent="0.25">
      <c r="C1287" s="13"/>
      <c r="D1287" s="13"/>
      <c r="E1287" s="13"/>
      <c r="F1287" s="13"/>
      <c r="G1287" s="13"/>
    </row>
    <row r="1288" spans="3:7" x14ac:dyDescent="0.25">
      <c r="C1288" s="13"/>
      <c r="D1288" s="13"/>
      <c r="E1288" s="13"/>
      <c r="F1288" s="13"/>
      <c r="G1288" s="13"/>
    </row>
    <row r="1289" spans="3:7" x14ac:dyDescent="0.25">
      <c r="C1289" s="13"/>
      <c r="D1289" s="13"/>
      <c r="E1289" s="13"/>
      <c r="F1289" s="13"/>
      <c r="G1289" s="13"/>
    </row>
    <row r="1290" spans="3:7" x14ac:dyDescent="0.25">
      <c r="C1290" s="13"/>
      <c r="D1290" s="13"/>
      <c r="E1290" s="13"/>
      <c r="F1290" s="13"/>
      <c r="G1290" s="13"/>
    </row>
    <row r="1291" spans="3:7" x14ac:dyDescent="0.25">
      <c r="C1291" s="13"/>
      <c r="D1291" s="13"/>
      <c r="E1291" s="13"/>
      <c r="F1291" s="13"/>
      <c r="G1291" s="13"/>
    </row>
    <row r="1292" spans="3:7" x14ac:dyDescent="0.25">
      <c r="C1292" s="13"/>
      <c r="D1292" s="13"/>
      <c r="E1292" s="13"/>
      <c r="F1292" s="13"/>
      <c r="G1292" s="13"/>
    </row>
    <row r="1293" spans="3:7" x14ac:dyDescent="0.25">
      <c r="C1293" s="13"/>
      <c r="D1293" s="13"/>
      <c r="E1293" s="13"/>
      <c r="F1293" s="13"/>
      <c r="G1293" s="13"/>
    </row>
    <row r="1294" spans="3:7" x14ac:dyDescent="0.25">
      <c r="C1294" s="13"/>
      <c r="D1294" s="13"/>
      <c r="E1294" s="13"/>
      <c r="F1294" s="13"/>
      <c r="G1294" s="13"/>
    </row>
    <row r="1295" spans="3:7" x14ac:dyDescent="0.25">
      <c r="C1295" s="13"/>
      <c r="D1295" s="13"/>
      <c r="E1295" s="13"/>
      <c r="F1295" s="13"/>
      <c r="G1295" s="13"/>
    </row>
    <row r="1296" spans="3:7" x14ac:dyDescent="0.25">
      <c r="C1296" s="13"/>
      <c r="D1296" s="13"/>
      <c r="E1296" s="13"/>
      <c r="F1296" s="13"/>
      <c r="G1296" s="13"/>
    </row>
    <row r="1297" spans="3:7" x14ac:dyDescent="0.25">
      <c r="C1297" s="13"/>
      <c r="D1297" s="13"/>
      <c r="E1297" s="13"/>
      <c r="F1297" s="13"/>
      <c r="G1297" s="13"/>
    </row>
    <row r="1298" spans="3:7" x14ac:dyDescent="0.25">
      <c r="C1298" s="13"/>
      <c r="D1298" s="13"/>
      <c r="E1298" s="13"/>
      <c r="F1298" s="13"/>
      <c r="G1298" s="13"/>
    </row>
    <row r="1299" spans="3:7" x14ac:dyDescent="0.25">
      <c r="C1299" s="13"/>
      <c r="D1299" s="13"/>
      <c r="E1299" s="13"/>
      <c r="F1299" s="13"/>
      <c r="G1299" s="13"/>
    </row>
    <row r="1300" spans="3:7" x14ac:dyDescent="0.25">
      <c r="C1300" s="13"/>
      <c r="D1300" s="13"/>
      <c r="E1300" s="13"/>
      <c r="F1300" s="13"/>
      <c r="G1300" s="13"/>
    </row>
    <row r="1301" spans="3:7" x14ac:dyDescent="0.25">
      <c r="C1301" s="13"/>
      <c r="D1301" s="13"/>
      <c r="E1301" s="13"/>
      <c r="F1301" s="13"/>
      <c r="G1301" s="13"/>
    </row>
    <row r="1302" spans="3:7" x14ac:dyDescent="0.25">
      <c r="C1302" s="13"/>
      <c r="D1302" s="13"/>
      <c r="E1302" s="13"/>
      <c r="F1302" s="13"/>
      <c r="G1302" s="13"/>
    </row>
    <row r="1303" spans="3:7" x14ac:dyDescent="0.25">
      <c r="C1303" s="13"/>
      <c r="D1303" s="13"/>
      <c r="E1303" s="13"/>
      <c r="F1303" s="13"/>
      <c r="G1303" s="13"/>
    </row>
    <row r="1304" spans="3:7" x14ac:dyDescent="0.25">
      <c r="C1304" s="13"/>
      <c r="D1304" s="13"/>
      <c r="E1304" s="13"/>
      <c r="F1304" s="13"/>
      <c r="G1304" s="13"/>
    </row>
    <row r="1305" spans="3:7" x14ac:dyDescent="0.25">
      <c r="C1305" s="13"/>
      <c r="D1305" s="13"/>
      <c r="E1305" s="13"/>
      <c r="F1305" s="13"/>
      <c r="G1305" s="13"/>
    </row>
    <row r="1306" spans="3:7" x14ac:dyDescent="0.25">
      <c r="C1306" s="13"/>
      <c r="D1306" s="13"/>
      <c r="E1306" s="13"/>
      <c r="F1306" s="13"/>
      <c r="G1306" s="13"/>
    </row>
    <row r="1307" spans="3:7" x14ac:dyDescent="0.25">
      <c r="C1307" s="13"/>
      <c r="D1307" s="13"/>
      <c r="E1307" s="13"/>
      <c r="F1307" s="13"/>
      <c r="G1307" s="13"/>
    </row>
    <row r="1308" spans="3:7" x14ac:dyDescent="0.25">
      <c r="C1308" s="13"/>
      <c r="D1308" s="13"/>
      <c r="E1308" s="13"/>
      <c r="F1308" s="13"/>
      <c r="G1308" s="13"/>
    </row>
    <row r="1309" spans="3:7" x14ac:dyDescent="0.25">
      <c r="C1309" s="13"/>
      <c r="D1309" s="13"/>
      <c r="E1309" s="13"/>
      <c r="F1309" s="13"/>
      <c r="G1309" s="13"/>
    </row>
    <row r="1310" spans="3:7" x14ac:dyDescent="0.25">
      <c r="C1310" s="13"/>
      <c r="D1310" s="13"/>
      <c r="E1310" s="13"/>
      <c r="F1310" s="13"/>
      <c r="G1310" s="13"/>
    </row>
    <row r="1311" spans="3:7" x14ac:dyDescent="0.25">
      <c r="C1311" s="13"/>
      <c r="D1311" s="13"/>
      <c r="E1311" s="13"/>
      <c r="F1311" s="13"/>
      <c r="G1311" s="13"/>
    </row>
    <row r="1312" spans="3:7" x14ac:dyDescent="0.25">
      <c r="C1312" s="13"/>
      <c r="D1312" s="13"/>
      <c r="E1312" s="13"/>
      <c r="F1312" s="13"/>
      <c r="G1312" s="13"/>
    </row>
    <row r="1313" spans="3:7" x14ac:dyDescent="0.25">
      <c r="C1313" s="13"/>
      <c r="D1313" s="13"/>
      <c r="E1313" s="13"/>
      <c r="F1313" s="13"/>
      <c r="G1313" s="13"/>
    </row>
    <row r="1314" spans="3:7" x14ac:dyDescent="0.25">
      <c r="C1314" s="13"/>
      <c r="D1314" s="13"/>
      <c r="E1314" s="13"/>
      <c r="F1314" s="13"/>
      <c r="G1314" s="13"/>
    </row>
    <row r="1315" spans="3:7" x14ac:dyDescent="0.25">
      <c r="C1315" s="13"/>
      <c r="D1315" s="13"/>
      <c r="E1315" s="13"/>
      <c r="F1315" s="13"/>
      <c r="G1315" s="13"/>
    </row>
    <row r="1316" spans="3:7" x14ac:dyDescent="0.25">
      <c r="C1316" s="13"/>
      <c r="D1316" s="13"/>
      <c r="E1316" s="13"/>
      <c r="F1316" s="13"/>
      <c r="G1316" s="13"/>
    </row>
    <row r="1317" spans="3:7" x14ac:dyDescent="0.25">
      <c r="C1317" s="13"/>
      <c r="D1317" s="13"/>
      <c r="E1317" s="13"/>
      <c r="F1317" s="13"/>
      <c r="G1317" s="13"/>
    </row>
    <row r="1318" spans="3:7" x14ac:dyDescent="0.25">
      <c r="C1318" s="13"/>
      <c r="D1318" s="13"/>
      <c r="E1318" s="13"/>
      <c r="F1318" s="13"/>
      <c r="G1318" s="13"/>
    </row>
    <row r="1319" spans="3:7" x14ac:dyDescent="0.25">
      <c r="C1319" s="13"/>
      <c r="D1319" s="13"/>
      <c r="E1319" s="13"/>
      <c r="F1319" s="13"/>
      <c r="G1319" s="13"/>
    </row>
    <row r="1320" spans="3:7" x14ac:dyDescent="0.25">
      <c r="C1320" s="13"/>
      <c r="D1320" s="13"/>
      <c r="E1320" s="13"/>
      <c r="F1320" s="13"/>
      <c r="G1320" s="13"/>
    </row>
    <row r="1321" spans="3:7" x14ac:dyDescent="0.25">
      <c r="C1321" s="13"/>
      <c r="D1321" s="13"/>
      <c r="E1321" s="13"/>
      <c r="F1321" s="13"/>
      <c r="G1321" s="13"/>
    </row>
    <row r="1322" spans="3:7" x14ac:dyDescent="0.25">
      <c r="C1322" s="13"/>
      <c r="D1322" s="13"/>
      <c r="E1322" s="13"/>
      <c r="F1322" s="13"/>
      <c r="G1322" s="13"/>
    </row>
    <row r="1323" spans="3:7" x14ac:dyDescent="0.25">
      <c r="C1323" s="13"/>
      <c r="D1323" s="13"/>
      <c r="E1323" s="13"/>
      <c r="F1323" s="13"/>
      <c r="G1323" s="13"/>
    </row>
    <row r="1324" spans="3:7" x14ac:dyDescent="0.25">
      <c r="C1324" s="13"/>
      <c r="D1324" s="13"/>
      <c r="E1324" s="13"/>
      <c r="F1324" s="13"/>
      <c r="G1324" s="13"/>
    </row>
    <row r="1325" spans="3:7" x14ac:dyDescent="0.25">
      <c r="C1325" s="13"/>
      <c r="D1325" s="13"/>
      <c r="E1325" s="13"/>
      <c r="F1325" s="13"/>
      <c r="G1325" s="13"/>
    </row>
    <row r="1326" spans="3:7" x14ac:dyDescent="0.25">
      <c r="C1326" s="13"/>
      <c r="D1326" s="13"/>
      <c r="E1326" s="13"/>
      <c r="F1326" s="13"/>
      <c r="G1326" s="13"/>
    </row>
    <row r="1327" spans="3:7" x14ac:dyDescent="0.25">
      <c r="C1327" s="13"/>
      <c r="D1327" s="13"/>
      <c r="E1327" s="13"/>
      <c r="F1327" s="13"/>
      <c r="G1327" s="13"/>
    </row>
    <row r="1328" spans="3:7" x14ac:dyDescent="0.25">
      <c r="C1328" s="13"/>
      <c r="D1328" s="13"/>
      <c r="E1328" s="13"/>
      <c r="F1328" s="13"/>
      <c r="G1328" s="13"/>
    </row>
    <row r="1329" spans="3:7" x14ac:dyDescent="0.25">
      <c r="C1329" s="13"/>
      <c r="D1329" s="13"/>
      <c r="E1329" s="13"/>
      <c r="F1329" s="13"/>
      <c r="G1329" s="13"/>
    </row>
    <row r="1330" spans="3:7" x14ac:dyDescent="0.25">
      <c r="C1330" s="13"/>
      <c r="D1330" s="13"/>
      <c r="E1330" s="13"/>
      <c r="F1330" s="13"/>
      <c r="G1330" s="13"/>
    </row>
    <row r="1331" spans="3:7" x14ac:dyDescent="0.25">
      <c r="C1331" s="13"/>
      <c r="D1331" s="13"/>
      <c r="E1331" s="13"/>
      <c r="F1331" s="13"/>
      <c r="G1331" s="13"/>
    </row>
    <row r="1332" spans="3:7" x14ac:dyDescent="0.25">
      <c r="C1332" s="13"/>
      <c r="D1332" s="13"/>
      <c r="E1332" s="13"/>
      <c r="F1332" s="13"/>
      <c r="G1332" s="13"/>
    </row>
    <row r="1333" spans="3:7" x14ac:dyDescent="0.25">
      <c r="C1333" s="13"/>
      <c r="D1333" s="13"/>
      <c r="E1333" s="13"/>
      <c r="F1333" s="13"/>
      <c r="G1333" s="13"/>
    </row>
    <row r="1334" spans="3:7" x14ac:dyDescent="0.25">
      <c r="C1334" s="13"/>
      <c r="D1334" s="13"/>
      <c r="E1334" s="13"/>
      <c r="F1334" s="13"/>
      <c r="G1334" s="13"/>
    </row>
    <row r="1335" spans="3:7" x14ac:dyDescent="0.25">
      <c r="C1335" s="13"/>
      <c r="D1335" s="13"/>
      <c r="E1335" s="13"/>
      <c r="F1335" s="13"/>
      <c r="G1335" s="13"/>
    </row>
    <row r="1336" spans="3:7" x14ac:dyDescent="0.25">
      <c r="C1336" s="13"/>
      <c r="D1336" s="13"/>
      <c r="E1336" s="13"/>
      <c r="F1336" s="13"/>
      <c r="G1336" s="13"/>
    </row>
    <row r="1337" spans="3:7" x14ac:dyDescent="0.25">
      <c r="C1337" s="13"/>
      <c r="D1337" s="13"/>
      <c r="E1337" s="13"/>
      <c r="F1337" s="13"/>
      <c r="G1337" s="13"/>
    </row>
    <row r="1338" spans="3:7" x14ac:dyDescent="0.25">
      <c r="C1338" s="13"/>
      <c r="D1338" s="13"/>
      <c r="E1338" s="13"/>
      <c r="F1338" s="13"/>
      <c r="G1338" s="13"/>
    </row>
    <row r="1339" spans="3:7" x14ac:dyDescent="0.25">
      <c r="C1339" s="13"/>
      <c r="D1339" s="13"/>
      <c r="E1339" s="13"/>
      <c r="F1339" s="13"/>
      <c r="G1339" s="13"/>
    </row>
    <row r="1340" spans="3:7" x14ac:dyDescent="0.25">
      <c r="C1340" s="13"/>
      <c r="D1340" s="13"/>
      <c r="E1340" s="13"/>
      <c r="F1340" s="13"/>
      <c r="G1340" s="13"/>
    </row>
    <row r="1341" spans="3:7" x14ac:dyDescent="0.25">
      <c r="C1341" s="13"/>
      <c r="D1341" s="13"/>
      <c r="E1341" s="13"/>
      <c r="F1341" s="13"/>
      <c r="G1341" s="13"/>
    </row>
    <row r="1342" spans="3:7" x14ac:dyDescent="0.25">
      <c r="C1342" s="13"/>
      <c r="D1342" s="13"/>
      <c r="E1342" s="13"/>
      <c r="F1342" s="13"/>
      <c r="G1342" s="13"/>
    </row>
    <row r="1343" spans="3:7" x14ac:dyDescent="0.25">
      <c r="C1343" s="13"/>
      <c r="D1343" s="13"/>
      <c r="E1343" s="13"/>
      <c r="F1343" s="13"/>
      <c r="G1343" s="13"/>
    </row>
    <row r="1344" spans="3:7" x14ac:dyDescent="0.25">
      <c r="C1344" s="13"/>
      <c r="D1344" s="13"/>
      <c r="E1344" s="13"/>
      <c r="F1344" s="13"/>
      <c r="G1344" s="13"/>
    </row>
    <row r="1345" spans="3:7" x14ac:dyDescent="0.25">
      <c r="C1345" s="13"/>
      <c r="D1345" s="13"/>
      <c r="E1345" s="13"/>
      <c r="F1345" s="13"/>
      <c r="G1345" s="13"/>
    </row>
    <row r="1346" spans="3:7" x14ac:dyDescent="0.25">
      <c r="C1346" s="13"/>
      <c r="D1346" s="13"/>
      <c r="E1346" s="13"/>
      <c r="F1346" s="13"/>
      <c r="G1346" s="13"/>
    </row>
    <row r="1347" spans="3:7" x14ac:dyDescent="0.25">
      <c r="C1347" s="13"/>
      <c r="D1347" s="13"/>
      <c r="E1347" s="13"/>
      <c r="F1347" s="13"/>
      <c r="G1347" s="13"/>
    </row>
    <row r="1348" spans="3:7" x14ac:dyDescent="0.25">
      <c r="C1348" s="13"/>
      <c r="D1348" s="13"/>
      <c r="E1348" s="13"/>
      <c r="F1348" s="13"/>
      <c r="G1348" s="13"/>
    </row>
    <row r="1349" spans="3:7" x14ac:dyDescent="0.25">
      <c r="C1349" s="13"/>
      <c r="D1349" s="13"/>
      <c r="E1349" s="13"/>
      <c r="F1349" s="13"/>
      <c r="G1349" s="13"/>
    </row>
    <row r="1350" spans="3:7" x14ac:dyDescent="0.25">
      <c r="C1350" s="13"/>
      <c r="D1350" s="13"/>
      <c r="E1350" s="13"/>
      <c r="F1350" s="13"/>
      <c r="G1350" s="13"/>
    </row>
    <row r="1351" spans="3:7" x14ac:dyDescent="0.25">
      <c r="C1351" s="13"/>
      <c r="D1351" s="13"/>
      <c r="E1351" s="13"/>
      <c r="F1351" s="13"/>
      <c r="G1351" s="13"/>
    </row>
    <row r="1352" spans="3:7" x14ac:dyDescent="0.25">
      <c r="C1352" s="13"/>
      <c r="D1352" s="13"/>
      <c r="E1352" s="13"/>
      <c r="F1352" s="13"/>
      <c r="G1352" s="13"/>
    </row>
    <row r="1353" spans="3:7" x14ac:dyDescent="0.25">
      <c r="C1353" s="13"/>
      <c r="D1353" s="13"/>
      <c r="E1353" s="13"/>
      <c r="F1353" s="13"/>
      <c r="G1353" s="13"/>
    </row>
    <row r="1354" spans="3:7" x14ac:dyDescent="0.25">
      <c r="C1354" s="13"/>
      <c r="D1354" s="13"/>
      <c r="E1354" s="13"/>
      <c r="F1354" s="13"/>
      <c r="G1354" s="13"/>
    </row>
    <row r="1355" spans="3:7" x14ac:dyDescent="0.25">
      <c r="C1355" s="13"/>
      <c r="D1355" s="13"/>
      <c r="E1355" s="13"/>
      <c r="F1355" s="13"/>
      <c r="G1355" s="13"/>
    </row>
    <row r="1356" spans="3:7" x14ac:dyDescent="0.25">
      <c r="C1356" s="13"/>
      <c r="D1356" s="13"/>
      <c r="E1356" s="13"/>
      <c r="F1356" s="13"/>
      <c r="G1356" s="13"/>
    </row>
    <row r="1357" spans="3:7" x14ac:dyDescent="0.25">
      <c r="C1357" s="13"/>
      <c r="D1357" s="13"/>
      <c r="E1357" s="13"/>
      <c r="F1357" s="13"/>
      <c r="G1357" s="13"/>
    </row>
    <row r="1358" spans="3:7" x14ac:dyDescent="0.25">
      <c r="C1358" s="13"/>
      <c r="D1358" s="13"/>
      <c r="E1358" s="13"/>
      <c r="F1358" s="13"/>
      <c r="G1358" s="13"/>
    </row>
    <row r="1359" spans="3:7" x14ac:dyDescent="0.25">
      <c r="C1359" s="13"/>
      <c r="D1359" s="13"/>
      <c r="E1359" s="13"/>
      <c r="F1359" s="13"/>
      <c r="G1359" s="13"/>
    </row>
    <row r="1360" spans="3:7" x14ac:dyDescent="0.25">
      <c r="C1360" s="13"/>
      <c r="D1360" s="13"/>
      <c r="E1360" s="13"/>
      <c r="F1360" s="13"/>
      <c r="G1360" s="13"/>
    </row>
    <row r="1361" spans="3:7" x14ac:dyDescent="0.25">
      <c r="C1361" s="13"/>
      <c r="D1361" s="13"/>
      <c r="E1361" s="13"/>
      <c r="F1361" s="13"/>
      <c r="G1361" s="13"/>
    </row>
    <row r="1362" spans="3:7" x14ac:dyDescent="0.25">
      <c r="C1362" s="13"/>
      <c r="D1362" s="13"/>
      <c r="E1362" s="13"/>
      <c r="F1362" s="13"/>
      <c r="G1362" s="13"/>
    </row>
    <row r="1363" spans="3:7" x14ac:dyDescent="0.25">
      <c r="C1363" s="13"/>
      <c r="D1363" s="13"/>
      <c r="E1363" s="13"/>
      <c r="F1363" s="13"/>
      <c r="G1363" s="13"/>
    </row>
    <row r="1364" spans="3:7" x14ac:dyDescent="0.25">
      <c r="C1364" s="13"/>
      <c r="D1364" s="13"/>
      <c r="E1364" s="13"/>
      <c r="F1364" s="13"/>
      <c r="G1364" s="13"/>
    </row>
    <row r="1365" spans="3:7" x14ac:dyDescent="0.25">
      <c r="C1365" s="13"/>
      <c r="D1365" s="13"/>
      <c r="E1365" s="13"/>
      <c r="F1365" s="13"/>
      <c r="G1365" s="13"/>
    </row>
    <row r="1366" spans="3:7" x14ac:dyDescent="0.25">
      <c r="C1366" s="13"/>
      <c r="D1366" s="13"/>
      <c r="E1366" s="13"/>
      <c r="F1366" s="13"/>
      <c r="G1366" s="13"/>
    </row>
    <row r="1367" spans="3:7" x14ac:dyDescent="0.25">
      <c r="C1367" s="13"/>
      <c r="D1367" s="13"/>
      <c r="E1367" s="13"/>
      <c r="F1367" s="13"/>
      <c r="G1367" s="13"/>
    </row>
    <row r="1368" spans="3:7" x14ac:dyDescent="0.25">
      <c r="C1368" s="13"/>
      <c r="D1368" s="13"/>
      <c r="E1368" s="13"/>
      <c r="F1368" s="13"/>
      <c r="G1368" s="13"/>
    </row>
    <row r="1369" spans="3:7" x14ac:dyDescent="0.25">
      <c r="C1369" s="13"/>
      <c r="D1369" s="13"/>
      <c r="E1369" s="13"/>
      <c r="F1369" s="13"/>
      <c r="G1369" s="13"/>
    </row>
    <row r="1370" spans="3:7" x14ac:dyDescent="0.25">
      <c r="C1370" s="13"/>
      <c r="D1370" s="13"/>
      <c r="E1370" s="13"/>
      <c r="F1370" s="13"/>
      <c r="G1370" s="13"/>
    </row>
    <row r="1371" spans="3:7" x14ac:dyDescent="0.25">
      <c r="C1371" s="13"/>
      <c r="D1371" s="13"/>
      <c r="E1371" s="13"/>
      <c r="F1371" s="13"/>
      <c r="G1371" s="13"/>
    </row>
    <row r="1372" spans="3:7" x14ac:dyDescent="0.25">
      <c r="C1372" s="13"/>
      <c r="D1372" s="13"/>
      <c r="E1372" s="13"/>
      <c r="F1372" s="13"/>
      <c r="G1372" s="13"/>
    </row>
    <row r="1373" spans="3:7" x14ac:dyDescent="0.25">
      <c r="C1373" s="13"/>
      <c r="D1373" s="13"/>
      <c r="E1373" s="13"/>
      <c r="F1373" s="13"/>
      <c r="G1373" s="13"/>
    </row>
    <row r="1374" spans="3:7" x14ac:dyDescent="0.25">
      <c r="C1374" s="13"/>
      <c r="D1374" s="13"/>
      <c r="E1374" s="13"/>
      <c r="F1374" s="13"/>
      <c r="G1374" s="13"/>
    </row>
    <row r="1375" spans="3:7" x14ac:dyDescent="0.25">
      <c r="C1375" s="13"/>
      <c r="D1375" s="13"/>
      <c r="E1375" s="13"/>
      <c r="F1375" s="13"/>
      <c r="G1375" s="13"/>
    </row>
    <row r="1376" spans="3:7" x14ac:dyDescent="0.25">
      <c r="C1376" s="13"/>
      <c r="D1376" s="13"/>
      <c r="E1376" s="13"/>
      <c r="F1376" s="13"/>
      <c r="G1376" s="13"/>
    </row>
    <row r="1377" spans="3:7" x14ac:dyDescent="0.25">
      <c r="C1377" s="13"/>
      <c r="D1377" s="13"/>
      <c r="E1377" s="13"/>
      <c r="F1377" s="13"/>
      <c r="G1377" s="13"/>
    </row>
    <row r="1378" spans="3:7" x14ac:dyDescent="0.25">
      <c r="C1378" s="13"/>
      <c r="D1378" s="13"/>
      <c r="E1378" s="13"/>
      <c r="F1378" s="13"/>
      <c r="G1378" s="13"/>
    </row>
    <row r="1379" spans="3:7" x14ac:dyDescent="0.25">
      <c r="C1379" s="13"/>
      <c r="D1379" s="13"/>
      <c r="E1379" s="13"/>
      <c r="F1379" s="13"/>
      <c r="G1379" s="13"/>
    </row>
    <row r="1380" spans="3:7" x14ac:dyDescent="0.25">
      <c r="C1380" s="13"/>
      <c r="D1380" s="13"/>
      <c r="E1380" s="13"/>
      <c r="F1380" s="13"/>
      <c r="G1380" s="13"/>
    </row>
    <row r="1381" spans="3:7" x14ac:dyDescent="0.25">
      <c r="C1381" s="13"/>
      <c r="D1381" s="13"/>
      <c r="E1381" s="13"/>
      <c r="F1381" s="13"/>
      <c r="G1381" s="13"/>
    </row>
    <row r="1382" spans="3:7" x14ac:dyDescent="0.25">
      <c r="C1382" s="13"/>
      <c r="D1382" s="13"/>
      <c r="E1382" s="13"/>
      <c r="F1382" s="13"/>
      <c r="G1382" s="13"/>
    </row>
    <row r="1383" spans="3:7" x14ac:dyDescent="0.25">
      <c r="C1383" s="13"/>
      <c r="D1383" s="13"/>
      <c r="E1383" s="13"/>
      <c r="F1383" s="13"/>
      <c r="G1383" s="13"/>
    </row>
    <row r="1384" spans="3:7" x14ac:dyDescent="0.25">
      <c r="C1384" s="13"/>
      <c r="D1384" s="13"/>
      <c r="E1384" s="13"/>
      <c r="F1384" s="13"/>
      <c r="G1384" s="13"/>
    </row>
    <row r="1385" spans="3:7" x14ac:dyDescent="0.25">
      <c r="C1385" s="13"/>
      <c r="D1385" s="13"/>
      <c r="E1385" s="13"/>
      <c r="F1385" s="13"/>
      <c r="G1385" s="13"/>
    </row>
    <row r="1386" spans="3:7" x14ac:dyDescent="0.25">
      <c r="C1386" s="13"/>
      <c r="D1386" s="13"/>
      <c r="E1386" s="13"/>
      <c r="F1386" s="13"/>
      <c r="G1386" s="13"/>
    </row>
    <row r="1387" spans="3:7" x14ac:dyDescent="0.25">
      <c r="C1387" s="13"/>
      <c r="D1387" s="13"/>
      <c r="E1387" s="13"/>
      <c r="F1387" s="13"/>
      <c r="G1387" s="13"/>
    </row>
    <row r="1388" spans="3:7" x14ac:dyDescent="0.25">
      <c r="C1388" s="13"/>
      <c r="D1388" s="13"/>
      <c r="E1388" s="13"/>
      <c r="F1388" s="13"/>
      <c r="G1388" s="13"/>
    </row>
    <row r="1389" spans="3:7" x14ac:dyDescent="0.25">
      <c r="C1389" s="13"/>
      <c r="D1389" s="13"/>
      <c r="E1389" s="13"/>
      <c r="F1389" s="13"/>
      <c r="G1389" s="13"/>
    </row>
    <row r="1390" spans="3:7" x14ac:dyDescent="0.25">
      <c r="C1390" s="13"/>
      <c r="D1390" s="13"/>
      <c r="E1390" s="13"/>
      <c r="F1390" s="13"/>
      <c r="G1390" s="13"/>
    </row>
    <row r="1391" spans="3:7" x14ac:dyDescent="0.25">
      <c r="C1391" s="13"/>
      <c r="D1391" s="13"/>
      <c r="E1391" s="13"/>
      <c r="F1391" s="13"/>
      <c r="G1391" s="13"/>
    </row>
    <row r="1392" spans="3:7" x14ac:dyDescent="0.25">
      <c r="C1392" s="13"/>
      <c r="D1392" s="13"/>
      <c r="E1392" s="13"/>
      <c r="F1392" s="13"/>
      <c r="G1392" s="13"/>
    </row>
    <row r="1393" spans="3:7" x14ac:dyDescent="0.25">
      <c r="C1393" s="13"/>
      <c r="D1393" s="13"/>
      <c r="E1393" s="13"/>
      <c r="F1393" s="13"/>
      <c r="G1393" s="13"/>
    </row>
    <row r="1394" spans="3:7" x14ac:dyDescent="0.25">
      <c r="C1394" s="13"/>
      <c r="D1394" s="13"/>
      <c r="E1394" s="13"/>
      <c r="F1394" s="13"/>
      <c r="G1394" s="13"/>
    </row>
    <row r="1395" spans="3:7" x14ac:dyDescent="0.25">
      <c r="C1395" s="13"/>
      <c r="D1395" s="13"/>
      <c r="E1395" s="13"/>
      <c r="F1395" s="13"/>
      <c r="G1395" s="13"/>
    </row>
    <row r="1396" spans="3:7" x14ac:dyDescent="0.25">
      <c r="C1396" s="13"/>
      <c r="D1396" s="13"/>
      <c r="E1396" s="13"/>
      <c r="F1396" s="13"/>
      <c r="G1396" s="13"/>
    </row>
    <row r="1397" spans="3:7" x14ac:dyDescent="0.25">
      <c r="C1397" s="13"/>
      <c r="D1397" s="13"/>
      <c r="E1397" s="13"/>
      <c r="F1397" s="13"/>
      <c r="G1397" s="13"/>
    </row>
    <row r="1398" spans="3:7" x14ac:dyDescent="0.25">
      <c r="C1398" s="13"/>
      <c r="D1398" s="13"/>
      <c r="E1398" s="13"/>
      <c r="F1398" s="13"/>
      <c r="G1398" s="13"/>
    </row>
    <row r="1399" spans="3:7" x14ac:dyDescent="0.25">
      <c r="C1399" s="13"/>
      <c r="D1399" s="13"/>
      <c r="E1399" s="13"/>
      <c r="F1399" s="13"/>
      <c r="G1399" s="13"/>
    </row>
    <row r="1400" spans="3:7" x14ac:dyDescent="0.25">
      <c r="C1400" s="13"/>
      <c r="D1400" s="13"/>
      <c r="E1400" s="13"/>
      <c r="F1400" s="13"/>
      <c r="G1400" s="13"/>
    </row>
    <row r="1401" spans="3:7" x14ac:dyDescent="0.25">
      <c r="C1401" s="13"/>
      <c r="D1401" s="13"/>
      <c r="E1401" s="13"/>
      <c r="F1401" s="13"/>
      <c r="G1401" s="13"/>
    </row>
    <row r="1402" spans="3:7" x14ac:dyDescent="0.25">
      <c r="C1402" s="13"/>
      <c r="D1402" s="13"/>
      <c r="E1402" s="13"/>
      <c r="F1402" s="13"/>
      <c r="G1402" s="13"/>
    </row>
    <row r="1403" spans="3:7" x14ac:dyDescent="0.25">
      <c r="C1403" s="13"/>
      <c r="D1403" s="13"/>
      <c r="E1403" s="13"/>
      <c r="F1403" s="13"/>
      <c r="G1403" s="13"/>
    </row>
    <row r="1404" spans="3:7" x14ac:dyDescent="0.25">
      <c r="C1404" s="13"/>
      <c r="D1404" s="13"/>
      <c r="E1404" s="13"/>
      <c r="F1404" s="13"/>
      <c r="G1404" s="13"/>
    </row>
    <row r="1405" spans="3:7" x14ac:dyDescent="0.25">
      <c r="C1405" s="13"/>
      <c r="D1405" s="13"/>
      <c r="E1405" s="13"/>
      <c r="F1405" s="13"/>
      <c r="G1405" s="13"/>
    </row>
    <row r="1406" spans="3:7" x14ac:dyDescent="0.25">
      <c r="C1406" s="13"/>
      <c r="D1406" s="13"/>
      <c r="E1406" s="13"/>
      <c r="F1406" s="13"/>
      <c r="G1406" s="13"/>
    </row>
    <row r="1407" spans="3:7" x14ac:dyDescent="0.25">
      <c r="C1407" s="13"/>
      <c r="D1407" s="13"/>
      <c r="E1407" s="13"/>
      <c r="F1407" s="13"/>
      <c r="G1407" s="13"/>
    </row>
    <row r="1408" spans="3:7" x14ac:dyDescent="0.25">
      <c r="C1408" s="13"/>
      <c r="D1408" s="13"/>
      <c r="E1408" s="13"/>
      <c r="F1408" s="13"/>
      <c r="G1408" s="13"/>
    </row>
    <row r="1409" spans="3:7" x14ac:dyDescent="0.25">
      <c r="C1409" s="13"/>
      <c r="D1409" s="13"/>
      <c r="E1409" s="13"/>
      <c r="F1409" s="13"/>
      <c r="G1409" s="13"/>
    </row>
    <row r="1410" spans="3:7" x14ac:dyDescent="0.25">
      <c r="C1410" s="13"/>
      <c r="D1410" s="13"/>
      <c r="E1410" s="13"/>
      <c r="F1410" s="13"/>
      <c r="G1410" s="13"/>
    </row>
    <row r="1411" spans="3:7" x14ac:dyDescent="0.25">
      <c r="C1411" s="13"/>
      <c r="D1411" s="13"/>
      <c r="E1411" s="13"/>
      <c r="F1411" s="13"/>
      <c r="G1411" s="13"/>
    </row>
    <row r="1412" spans="3:7" x14ac:dyDescent="0.25">
      <c r="C1412" s="13"/>
      <c r="D1412" s="13"/>
      <c r="E1412" s="13"/>
      <c r="F1412" s="13"/>
      <c r="G1412" s="13"/>
    </row>
    <row r="1413" spans="3:7" x14ac:dyDescent="0.25">
      <c r="C1413" s="13"/>
      <c r="D1413" s="13"/>
      <c r="E1413" s="13"/>
      <c r="F1413" s="13"/>
      <c r="G1413" s="13"/>
    </row>
    <row r="1414" spans="3:7" x14ac:dyDescent="0.25">
      <c r="C1414" s="13"/>
      <c r="D1414" s="13"/>
      <c r="E1414" s="13"/>
      <c r="F1414" s="13"/>
      <c r="G1414" s="13"/>
    </row>
    <row r="1415" spans="3:7" x14ac:dyDescent="0.25">
      <c r="C1415" s="13"/>
      <c r="D1415" s="13"/>
      <c r="E1415" s="13"/>
      <c r="F1415" s="13"/>
      <c r="G1415" s="13"/>
    </row>
    <row r="1416" spans="3:7" x14ac:dyDescent="0.25">
      <c r="C1416" s="13"/>
      <c r="D1416" s="13"/>
      <c r="E1416" s="13"/>
      <c r="F1416" s="13"/>
      <c r="G1416" s="13"/>
    </row>
    <row r="1417" spans="3:7" x14ac:dyDescent="0.25">
      <c r="C1417" s="13"/>
      <c r="D1417" s="13"/>
      <c r="E1417" s="13"/>
      <c r="F1417" s="13"/>
      <c r="G1417" s="13"/>
    </row>
    <row r="1418" spans="3:7" x14ac:dyDescent="0.25">
      <c r="C1418" s="13"/>
      <c r="D1418" s="13"/>
      <c r="E1418" s="13"/>
      <c r="F1418" s="13"/>
      <c r="G1418" s="13"/>
    </row>
    <row r="1419" spans="3:7" x14ac:dyDescent="0.25">
      <c r="C1419" s="13"/>
      <c r="D1419" s="13"/>
      <c r="E1419" s="13"/>
      <c r="F1419" s="13"/>
      <c r="G1419" s="13"/>
    </row>
    <row r="1420" spans="3:7" x14ac:dyDescent="0.25">
      <c r="C1420" s="13"/>
      <c r="D1420" s="13"/>
      <c r="E1420" s="13"/>
      <c r="F1420" s="13"/>
      <c r="G1420" s="13"/>
    </row>
    <row r="1421" spans="3:7" x14ac:dyDescent="0.25">
      <c r="C1421" s="13"/>
      <c r="D1421" s="13"/>
      <c r="E1421" s="13"/>
      <c r="F1421" s="13"/>
      <c r="G1421" s="13"/>
    </row>
    <row r="1422" spans="3:7" x14ac:dyDescent="0.25">
      <c r="C1422" s="13"/>
      <c r="D1422" s="13"/>
      <c r="E1422" s="13"/>
      <c r="F1422" s="13"/>
      <c r="G1422" s="13"/>
    </row>
    <row r="1423" spans="3:7" x14ac:dyDescent="0.25">
      <c r="C1423" s="13"/>
      <c r="D1423" s="13"/>
      <c r="E1423" s="13"/>
      <c r="F1423" s="13"/>
      <c r="G1423" s="13"/>
    </row>
    <row r="1424" spans="3:7" x14ac:dyDescent="0.25">
      <c r="C1424" s="13"/>
      <c r="D1424" s="13"/>
      <c r="E1424" s="13"/>
      <c r="F1424" s="13"/>
      <c r="G1424" s="13"/>
    </row>
    <row r="1425" spans="3:7" x14ac:dyDescent="0.25">
      <c r="C1425" s="13"/>
      <c r="D1425" s="13"/>
      <c r="E1425" s="13"/>
      <c r="F1425" s="13"/>
      <c r="G1425" s="13"/>
    </row>
    <row r="1426" spans="3:7" x14ac:dyDescent="0.25">
      <c r="C1426" s="13"/>
      <c r="D1426" s="13"/>
      <c r="E1426" s="13"/>
      <c r="F1426" s="13"/>
      <c r="G1426" s="13"/>
    </row>
    <row r="1427" spans="3:7" x14ac:dyDescent="0.25">
      <c r="C1427" s="13"/>
      <c r="D1427" s="13"/>
      <c r="E1427" s="13"/>
      <c r="F1427" s="13"/>
      <c r="G1427" s="13"/>
    </row>
    <row r="1428" spans="3:7" x14ac:dyDescent="0.25">
      <c r="C1428" s="13"/>
      <c r="D1428" s="13"/>
      <c r="E1428" s="13"/>
      <c r="F1428" s="13"/>
      <c r="G1428" s="13"/>
    </row>
    <row r="1429" spans="3:7" x14ac:dyDescent="0.25">
      <c r="C1429" s="13"/>
      <c r="D1429" s="13"/>
      <c r="E1429" s="13"/>
      <c r="F1429" s="13"/>
      <c r="G1429" s="13"/>
    </row>
    <row r="1430" spans="3:7" x14ac:dyDescent="0.25">
      <c r="C1430" s="13"/>
      <c r="D1430" s="13"/>
      <c r="E1430" s="13"/>
      <c r="F1430" s="13"/>
      <c r="G1430" s="13"/>
    </row>
    <row r="1431" spans="3:7" x14ac:dyDescent="0.25">
      <c r="C1431" s="13"/>
      <c r="D1431" s="13"/>
      <c r="E1431" s="13"/>
      <c r="F1431" s="13"/>
      <c r="G1431" s="13"/>
    </row>
    <row r="1432" spans="3:7" x14ac:dyDescent="0.25">
      <c r="C1432" s="13"/>
      <c r="D1432" s="13"/>
      <c r="E1432" s="13"/>
      <c r="F1432" s="13"/>
      <c r="G1432" s="13"/>
    </row>
    <row r="1433" spans="3:7" x14ac:dyDescent="0.25">
      <c r="C1433" s="13"/>
      <c r="D1433" s="13"/>
      <c r="E1433" s="13"/>
      <c r="F1433" s="13"/>
      <c r="G1433" s="13"/>
    </row>
    <row r="1434" spans="3:7" x14ac:dyDescent="0.25">
      <c r="C1434" s="13"/>
      <c r="D1434" s="13"/>
      <c r="E1434" s="13"/>
      <c r="F1434" s="13"/>
      <c r="G1434" s="13"/>
    </row>
    <row r="1435" spans="3:7" x14ac:dyDescent="0.25">
      <c r="C1435" s="13"/>
      <c r="D1435" s="13"/>
      <c r="E1435" s="13"/>
      <c r="F1435" s="13"/>
      <c r="G1435" s="13"/>
    </row>
    <row r="1436" spans="3:7" x14ac:dyDescent="0.25">
      <c r="C1436" s="13"/>
      <c r="D1436" s="13"/>
      <c r="E1436" s="13"/>
      <c r="F1436" s="13"/>
      <c r="G1436" s="13"/>
    </row>
    <row r="1437" spans="3:7" x14ac:dyDescent="0.25">
      <c r="C1437" s="13"/>
      <c r="D1437" s="13"/>
      <c r="E1437" s="13"/>
      <c r="F1437" s="13"/>
      <c r="G1437" s="13"/>
    </row>
    <row r="1438" spans="3:7" x14ac:dyDescent="0.25">
      <c r="C1438" s="13"/>
      <c r="D1438" s="13"/>
      <c r="E1438" s="13"/>
      <c r="F1438" s="13"/>
      <c r="G1438" s="13"/>
    </row>
    <row r="1439" spans="3:7" x14ac:dyDescent="0.25">
      <c r="C1439" s="13"/>
      <c r="D1439" s="13"/>
      <c r="E1439" s="13"/>
      <c r="F1439" s="13"/>
      <c r="G1439" s="13"/>
    </row>
    <row r="1440" spans="3:7" x14ac:dyDescent="0.25">
      <c r="C1440" s="13"/>
      <c r="D1440" s="13"/>
      <c r="E1440" s="13"/>
      <c r="F1440" s="13"/>
      <c r="G1440" s="13"/>
    </row>
    <row r="1441" spans="3:7" x14ac:dyDescent="0.25">
      <c r="C1441" s="13"/>
      <c r="D1441" s="13"/>
      <c r="E1441" s="13"/>
      <c r="F1441" s="13"/>
      <c r="G1441" s="13"/>
    </row>
    <row r="1442" spans="3:7" x14ac:dyDescent="0.25">
      <c r="C1442" s="13"/>
      <c r="D1442" s="13"/>
      <c r="E1442" s="13"/>
      <c r="F1442" s="13"/>
      <c r="G1442" s="13"/>
    </row>
    <row r="1443" spans="3:7" x14ac:dyDescent="0.25">
      <c r="C1443" s="13"/>
      <c r="D1443" s="13"/>
      <c r="E1443" s="13"/>
      <c r="F1443" s="13"/>
      <c r="G1443" s="13"/>
    </row>
    <row r="1444" spans="3:7" x14ac:dyDescent="0.25">
      <c r="C1444" s="13"/>
      <c r="D1444" s="13"/>
      <c r="E1444" s="13"/>
      <c r="F1444" s="13"/>
      <c r="G1444" s="13"/>
    </row>
    <row r="1445" spans="3:7" x14ac:dyDescent="0.25">
      <c r="C1445" s="13"/>
      <c r="D1445" s="13"/>
      <c r="E1445" s="13"/>
      <c r="F1445" s="13"/>
      <c r="G1445" s="13"/>
    </row>
    <row r="1446" spans="3:7" x14ac:dyDescent="0.25">
      <c r="C1446" s="13"/>
      <c r="D1446" s="13"/>
      <c r="E1446" s="13"/>
      <c r="F1446" s="13"/>
      <c r="G1446" s="13"/>
    </row>
    <row r="1447" spans="3:7" x14ac:dyDescent="0.25">
      <c r="C1447" s="13"/>
      <c r="D1447" s="13"/>
      <c r="E1447" s="13"/>
      <c r="F1447" s="13"/>
      <c r="G1447" s="13"/>
    </row>
    <row r="1448" spans="3:7" x14ac:dyDescent="0.25">
      <c r="C1448" s="13"/>
      <c r="D1448" s="13"/>
      <c r="E1448" s="13"/>
      <c r="F1448" s="13"/>
      <c r="G1448" s="13"/>
    </row>
    <row r="1449" spans="3:7" x14ac:dyDescent="0.25">
      <c r="C1449" s="13"/>
      <c r="D1449" s="13"/>
      <c r="E1449" s="13"/>
      <c r="F1449" s="13"/>
      <c r="G1449" s="13"/>
    </row>
    <row r="1450" spans="3:7" x14ac:dyDescent="0.25">
      <c r="C1450" s="13"/>
      <c r="D1450" s="13"/>
      <c r="E1450" s="13"/>
      <c r="F1450" s="13"/>
      <c r="G1450" s="13"/>
    </row>
    <row r="1451" spans="3:7" x14ac:dyDescent="0.25">
      <c r="C1451" s="13"/>
      <c r="D1451" s="13"/>
      <c r="E1451" s="13"/>
      <c r="F1451" s="13"/>
      <c r="G1451" s="13"/>
    </row>
    <row r="1452" spans="3:7" x14ac:dyDescent="0.25">
      <c r="C1452" s="13"/>
      <c r="D1452" s="13"/>
      <c r="E1452" s="13"/>
      <c r="F1452" s="13"/>
      <c r="G1452" s="13"/>
    </row>
    <row r="1453" spans="3:7" x14ac:dyDescent="0.25">
      <c r="C1453" s="13"/>
      <c r="D1453" s="13"/>
      <c r="E1453" s="13"/>
      <c r="F1453" s="13"/>
      <c r="G1453" s="13"/>
    </row>
    <row r="1454" spans="3:7" x14ac:dyDescent="0.25">
      <c r="C1454" s="13"/>
      <c r="D1454" s="13"/>
      <c r="E1454" s="13"/>
      <c r="F1454" s="13"/>
      <c r="G1454" s="13"/>
    </row>
    <row r="1455" spans="3:7" x14ac:dyDescent="0.25">
      <c r="C1455" s="13"/>
      <c r="D1455" s="13"/>
      <c r="E1455" s="13"/>
      <c r="F1455" s="13"/>
      <c r="G1455" s="13"/>
    </row>
    <row r="1456" spans="3:7" x14ac:dyDescent="0.25">
      <c r="C1456" s="13"/>
      <c r="D1456" s="13"/>
      <c r="E1456" s="13"/>
      <c r="F1456" s="13"/>
      <c r="G1456" s="13"/>
    </row>
    <row r="1457" spans="3:7" x14ac:dyDescent="0.25">
      <c r="C1457" s="13"/>
      <c r="D1457" s="13"/>
      <c r="E1457" s="13"/>
      <c r="F1457" s="13"/>
      <c r="G1457" s="13"/>
    </row>
    <row r="1458" spans="3:7" x14ac:dyDescent="0.25">
      <c r="C1458" s="13"/>
      <c r="D1458" s="13"/>
      <c r="E1458" s="13"/>
      <c r="F1458" s="13"/>
      <c r="G1458" s="13"/>
    </row>
    <row r="1459" spans="3:7" x14ac:dyDescent="0.25">
      <c r="C1459" s="13"/>
      <c r="D1459" s="13"/>
      <c r="E1459" s="13"/>
      <c r="F1459" s="13"/>
      <c r="G1459" s="13"/>
    </row>
    <row r="1460" spans="3:7" x14ac:dyDescent="0.25">
      <c r="C1460" s="13"/>
      <c r="D1460" s="13"/>
      <c r="E1460" s="13"/>
      <c r="F1460" s="13"/>
      <c r="G1460" s="13"/>
    </row>
    <row r="1461" spans="3:7" x14ac:dyDescent="0.25">
      <c r="C1461" s="13"/>
      <c r="D1461" s="13"/>
      <c r="E1461" s="13"/>
      <c r="F1461" s="13"/>
      <c r="G1461" s="13"/>
    </row>
    <row r="1462" spans="3:7" x14ac:dyDescent="0.25">
      <c r="C1462" s="13"/>
      <c r="D1462" s="13"/>
      <c r="E1462" s="13"/>
      <c r="F1462" s="13"/>
      <c r="G1462" s="13"/>
    </row>
    <row r="1463" spans="3:7" x14ac:dyDescent="0.25">
      <c r="C1463" s="13"/>
      <c r="D1463" s="13"/>
      <c r="E1463" s="13"/>
      <c r="F1463" s="13"/>
      <c r="G1463" s="13"/>
    </row>
    <row r="1464" spans="3:7" x14ac:dyDescent="0.25">
      <c r="C1464" s="13"/>
      <c r="D1464" s="13"/>
      <c r="E1464" s="13"/>
      <c r="F1464" s="13"/>
      <c r="G1464" s="13"/>
    </row>
    <row r="1465" spans="3:7" x14ac:dyDescent="0.25">
      <c r="C1465" s="13"/>
      <c r="D1465" s="13"/>
      <c r="E1465" s="13"/>
      <c r="F1465" s="13"/>
      <c r="G1465" s="13"/>
    </row>
    <row r="1466" spans="3:7" x14ac:dyDescent="0.25">
      <c r="C1466" s="13"/>
      <c r="D1466" s="13"/>
      <c r="E1466" s="13"/>
      <c r="F1466" s="13"/>
      <c r="G1466" s="13"/>
    </row>
    <row r="1467" spans="3:7" x14ac:dyDescent="0.25">
      <c r="C1467" s="13"/>
      <c r="D1467" s="13"/>
      <c r="E1467" s="13"/>
      <c r="F1467" s="13"/>
      <c r="G1467" s="13"/>
    </row>
    <row r="1468" spans="3:7" x14ac:dyDescent="0.25">
      <c r="C1468" s="13"/>
      <c r="D1468" s="13"/>
      <c r="E1468" s="13"/>
      <c r="F1468" s="13"/>
      <c r="G1468" s="13"/>
    </row>
    <row r="1469" spans="3:7" x14ac:dyDescent="0.25">
      <c r="C1469" s="13"/>
      <c r="D1469" s="13"/>
      <c r="E1469" s="13"/>
      <c r="F1469" s="13"/>
      <c r="G1469" s="13"/>
    </row>
    <row r="1470" spans="3:7" x14ac:dyDescent="0.25">
      <c r="C1470" s="13"/>
      <c r="D1470" s="13"/>
      <c r="E1470" s="13"/>
      <c r="F1470" s="13"/>
      <c r="G1470" s="13"/>
    </row>
    <row r="1471" spans="3:7" x14ac:dyDescent="0.25">
      <c r="C1471" s="13"/>
      <c r="D1471" s="13"/>
      <c r="E1471" s="13"/>
      <c r="F1471" s="13"/>
      <c r="G1471" s="13"/>
    </row>
    <row r="1472" spans="3:7" x14ac:dyDescent="0.25">
      <c r="C1472" s="13"/>
      <c r="D1472" s="13"/>
      <c r="E1472" s="13"/>
      <c r="F1472" s="13"/>
      <c r="G1472" s="13"/>
    </row>
    <row r="1473" spans="3:7" x14ac:dyDescent="0.25">
      <c r="C1473" s="13"/>
      <c r="D1473" s="13"/>
      <c r="E1473" s="13"/>
      <c r="F1473" s="13"/>
      <c r="G1473" s="13"/>
    </row>
    <row r="1474" spans="3:7" x14ac:dyDescent="0.25">
      <c r="C1474" s="13"/>
      <c r="D1474" s="13"/>
      <c r="E1474" s="13"/>
      <c r="F1474" s="13"/>
      <c r="G1474" s="13"/>
    </row>
    <row r="1475" spans="3:7" x14ac:dyDescent="0.25">
      <c r="C1475" s="13"/>
      <c r="D1475" s="13"/>
      <c r="E1475" s="13"/>
      <c r="F1475" s="13"/>
      <c r="G1475" s="13"/>
    </row>
    <row r="1476" spans="3:7" x14ac:dyDescent="0.25">
      <c r="C1476" s="13"/>
      <c r="D1476" s="13"/>
      <c r="E1476" s="13"/>
      <c r="F1476" s="13"/>
      <c r="G1476" s="13"/>
    </row>
    <row r="1477" spans="3:7" x14ac:dyDescent="0.25">
      <c r="C1477" s="13"/>
      <c r="D1477" s="13"/>
      <c r="E1477" s="13"/>
      <c r="F1477" s="13"/>
      <c r="G1477" s="13"/>
    </row>
    <row r="1478" spans="3:7" x14ac:dyDescent="0.25">
      <c r="C1478" s="13"/>
      <c r="D1478" s="13"/>
      <c r="E1478" s="13"/>
      <c r="F1478" s="13"/>
      <c r="G1478" s="13"/>
    </row>
    <row r="1479" spans="3:7" x14ac:dyDescent="0.25">
      <c r="C1479" s="13"/>
      <c r="D1479" s="13"/>
      <c r="E1479" s="13"/>
      <c r="F1479" s="13"/>
      <c r="G1479" s="13"/>
    </row>
    <row r="1480" spans="3:7" x14ac:dyDescent="0.25">
      <c r="C1480" s="13"/>
      <c r="D1480" s="13"/>
      <c r="E1480" s="13"/>
      <c r="F1480" s="13"/>
      <c r="G1480" s="13"/>
    </row>
    <row r="1481" spans="3:7" x14ac:dyDescent="0.25">
      <c r="C1481" s="13"/>
      <c r="D1481" s="13"/>
      <c r="E1481" s="13"/>
      <c r="F1481" s="13"/>
      <c r="G1481" s="13"/>
    </row>
    <row r="1482" spans="3:7" x14ac:dyDescent="0.25">
      <c r="C1482" s="13"/>
      <c r="D1482" s="13"/>
      <c r="E1482" s="13"/>
      <c r="F1482" s="13"/>
      <c r="G1482" s="13"/>
    </row>
    <row r="1483" spans="3:7" x14ac:dyDescent="0.25">
      <c r="C1483" s="13"/>
      <c r="D1483" s="13"/>
      <c r="E1483" s="13"/>
      <c r="F1483" s="13"/>
      <c r="G1483" s="13"/>
    </row>
    <row r="1484" spans="3:7" x14ac:dyDescent="0.25">
      <c r="C1484" s="13"/>
      <c r="D1484" s="13"/>
      <c r="E1484" s="13"/>
      <c r="F1484" s="13"/>
      <c r="G1484" s="13"/>
    </row>
    <row r="1485" spans="3:7" x14ac:dyDescent="0.25">
      <c r="C1485" s="13"/>
      <c r="D1485" s="13"/>
      <c r="E1485" s="13"/>
      <c r="F1485" s="13"/>
      <c r="G1485" s="13"/>
    </row>
    <row r="1486" spans="3:7" x14ac:dyDescent="0.25">
      <c r="C1486" s="13"/>
      <c r="D1486" s="13"/>
      <c r="E1486" s="13"/>
      <c r="F1486" s="13"/>
      <c r="G1486" s="13"/>
    </row>
    <row r="1487" spans="3:7" x14ac:dyDescent="0.25">
      <c r="C1487" s="13"/>
      <c r="D1487" s="13"/>
      <c r="E1487" s="13"/>
      <c r="F1487" s="13"/>
      <c r="G1487" s="13"/>
    </row>
    <row r="1488" spans="3:7" x14ac:dyDescent="0.25">
      <c r="C1488" s="13"/>
      <c r="D1488" s="13"/>
      <c r="E1488" s="13"/>
      <c r="F1488" s="13"/>
      <c r="G1488" s="13"/>
    </row>
    <row r="1489" spans="3:7" x14ac:dyDescent="0.25">
      <c r="C1489" s="13"/>
      <c r="D1489" s="13"/>
      <c r="E1489" s="13"/>
      <c r="F1489" s="13"/>
      <c r="G1489" s="13"/>
    </row>
    <row r="1490" spans="3:7" x14ac:dyDescent="0.25">
      <c r="C1490" s="13"/>
      <c r="D1490" s="13"/>
      <c r="E1490" s="13"/>
      <c r="F1490" s="13"/>
      <c r="G1490" s="13"/>
    </row>
    <row r="1491" spans="3:7" x14ac:dyDescent="0.25">
      <c r="C1491" s="13"/>
      <c r="D1491" s="13"/>
      <c r="E1491" s="13"/>
      <c r="F1491" s="13"/>
      <c r="G1491" s="13"/>
    </row>
    <row r="1492" spans="3:7" x14ac:dyDescent="0.25">
      <c r="C1492" s="13"/>
      <c r="D1492" s="13"/>
      <c r="E1492" s="13"/>
      <c r="F1492" s="13"/>
      <c r="G1492" s="13"/>
    </row>
    <row r="1493" spans="3:7" x14ac:dyDescent="0.25">
      <c r="C1493" s="13"/>
      <c r="D1493" s="13"/>
      <c r="E1493" s="13"/>
      <c r="F1493" s="13"/>
      <c r="G1493" s="13"/>
    </row>
    <row r="1494" spans="3:7" x14ac:dyDescent="0.25">
      <c r="C1494" s="13"/>
      <c r="D1494" s="13"/>
      <c r="E1494" s="13"/>
      <c r="F1494" s="13"/>
      <c r="G1494" s="13"/>
    </row>
    <row r="1495" spans="3:7" x14ac:dyDescent="0.25">
      <c r="C1495" s="13"/>
      <c r="D1495" s="13"/>
      <c r="E1495" s="13"/>
      <c r="F1495" s="13"/>
      <c r="G1495" s="13"/>
    </row>
    <row r="1496" spans="3:7" x14ac:dyDescent="0.25">
      <c r="C1496" s="13"/>
      <c r="D1496" s="13"/>
      <c r="E1496" s="13"/>
      <c r="F1496" s="13"/>
      <c r="G1496" s="13"/>
    </row>
    <row r="1497" spans="3:7" x14ac:dyDescent="0.25">
      <c r="C1497" s="13"/>
      <c r="D1497" s="13"/>
      <c r="E1497" s="13"/>
      <c r="F1497" s="13"/>
      <c r="G1497" s="13"/>
    </row>
    <row r="1498" spans="3:7" x14ac:dyDescent="0.25">
      <c r="C1498" s="13"/>
      <c r="D1498" s="13"/>
      <c r="E1498" s="13"/>
      <c r="F1498" s="13"/>
      <c r="G1498" s="13"/>
    </row>
    <row r="1499" spans="3:7" x14ac:dyDescent="0.25">
      <c r="C1499" s="13"/>
      <c r="D1499" s="13"/>
      <c r="E1499" s="13"/>
      <c r="F1499" s="13"/>
      <c r="G1499" s="13"/>
    </row>
    <row r="1500" spans="3:7" x14ac:dyDescent="0.25">
      <c r="C1500" s="13"/>
      <c r="D1500" s="13"/>
      <c r="E1500" s="13"/>
      <c r="F1500" s="13"/>
      <c r="G1500" s="13"/>
    </row>
    <row r="1501" spans="3:7" x14ac:dyDescent="0.25">
      <c r="C1501" s="13"/>
      <c r="D1501" s="13"/>
      <c r="E1501" s="13"/>
      <c r="F1501" s="13"/>
      <c r="G1501" s="13"/>
    </row>
    <row r="1502" spans="3:7" x14ac:dyDescent="0.25">
      <c r="C1502" s="13"/>
      <c r="D1502" s="13"/>
      <c r="E1502" s="13"/>
      <c r="F1502" s="13"/>
      <c r="G1502" s="13"/>
    </row>
    <row r="1503" spans="3:7" x14ac:dyDescent="0.25">
      <c r="C1503" s="13"/>
      <c r="D1503" s="13"/>
      <c r="E1503" s="13"/>
      <c r="F1503" s="13"/>
      <c r="G1503" s="13"/>
    </row>
    <row r="1504" spans="3:7" x14ac:dyDescent="0.25">
      <c r="C1504" s="13"/>
      <c r="D1504" s="13"/>
      <c r="E1504" s="13"/>
      <c r="F1504" s="13"/>
      <c r="G1504" s="13"/>
    </row>
    <row r="1505" spans="3:7" x14ac:dyDescent="0.25">
      <c r="C1505" s="13"/>
      <c r="D1505" s="13"/>
      <c r="E1505" s="13"/>
      <c r="F1505" s="13"/>
      <c r="G1505" s="13"/>
    </row>
    <row r="1506" spans="3:7" x14ac:dyDescent="0.25">
      <c r="C1506" s="13"/>
      <c r="D1506" s="13"/>
      <c r="E1506" s="13"/>
      <c r="F1506" s="13"/>
      <c r="G1506" s="13"/>
    </row>
    <row r="1507" spans="3:7" x14ac:dyDescent="0.25">
      <c r="C1507" s="13"/>
      <c r="D1507" s="13"/>
      <c r="E1507" s="13"/>
      <c r="F1507" s="13"/>
      <c r="G1507" s="13"/>
    </row>
    <row r="1508" spans="3:7" x14ac:dyDescent="0.25">
      <c r="C1508" s="13"/>
      <c r="D1508" s="13"/>
      <c r="E1508" s="13"/>
      <c r="F1508" s="13"/>
      <c r="G1508" s="13"/>
    </row>
    <row r="1509" spans="3:7" x14ac:dyDescent="0.25">
      <c r="C1509" s="13"/>
      <c r="D1509" s="13"/>
      <c r="E1509" s="13"/>
      <c r="F1509" s="13"/>
      <c r="G1509" s="13"/>
    </row>
    <row r="1510" spans="3:7" x14ac:dyDescent="0.25">
      <c r="C1510" s="13"/>
      <c r="D1510" s="13"/>
      <c r="E1510" s="13"/>
      <c r="F1510" s="13"/>
      <c r="G1510" s="13"/>
    </row>
    <row r="1511" spans="3:7" x14ac:dyDescent="0.25">
      <c r="C1511" s="13"/>
      <c r="D1511" s="13"/>
      <c r="E1511" s="13"/>
      <c r="F1511" s="13"/>
      <c r="G1511" s="13"/>
    </row>
    <row r="1512" spans="3:7" x14ac:dyDescent="0.25">
      <c r="C1512" s="13"/>
      <c r="D1512" s="13"/>
      <c r="E1512" s="13"/>
      <c r="F1512" s="13"/>
      <c r="G1512" s="13"/>
    </row>
    <row r="1513" spans="3:7" x14ac:dyDescent="0.25">
      <c r="C1513" s="13"/>
      <c r="D1513" s="13"/>
      <c r="E1513" s="13"/>
      <c r="F1513" s="13"/>
      <c r="G1513" s="13"/>
    </row>
    <row r="1514" spans="3:7" x14ac:dyDescent="0.25">
      <c r="C1514" s="13"/>
      <c r="D1514" s="13"/>
      <c r="E1514" s="13"/>
      <c r="F1514" s="13"/>
      <c r="G1514" s="13"/>
    </row>
    <row r="1515" spans="3:7" x14ac:dyDescent="0.25">
      <c r="C1515" s="13"/>
      <c r="D1515" s="13"/>
      <c r="E1515" s="13"/>
      <c r="F1515" s="13"/>
      <c r="G1515" s="13"/>
    </row>
    <row r="1516" spans="3:7" x14ac:dyDescent="0.25">
      <c r="C1516" s="13"/>
      <c r="D1516" s="13"/>
      <c r="E1516" s="13"/>
      <c r="F1516" s="13"/>
      <c r="G1516" s="13"/>
    </row>
    <row r="1517" spans="3:7" x14ac:dyDescent="0.25">
      <c r="C1517" s="13"/>
      <c r="D1517" s="13"/>
      <c r="E1517" s="13"/>
      <c r="F1517" s="13"/>
      <c r="G1517" s="13"/>
    </row>
    <row r="1518" spans="3:7" x14ac:dyDescent="0.25">
      <c r="C1518" s="13"/>
      <c r="D1518" s="13"/>
      <c r="E1518" s="13"/>
      <c r="F1518" s="13"/>
      <c r="G1518" s="13"/>
    </row>
    <row r="1519" spans="3:7" x14ac:dyDescent="0.25">
      <c r="C1519" s="13"/>
      <c r="D1519" s="13"/>
      <c r="E1519" s="13"/>
      <c r="F1519" s="13"/>
      <c r="G1519" s="13"/>
    </row>
    <row r="1520" spans="3:7" x14ac:dyDescent="0.25">
      <c r="C1520" s="13"/>
      <c r="D1520" s="13"/>
      <c r="E1520" s="13"/>
      <c r="F1520" s="13"/>
      <c r="G1520" s="13"/>
    </row>
    <row r="1521" spans="3:7" x14ac:dyDescent="0.25">
      <c r="C1521" s="13"/>
      <c r="D1521" s="13"/>
      <c r="E1521" s="13"/>
      <c r="F1521" s="13"/>
      <c r="G1521" s="13"/>
    </row>
    <row r="1522" spans="3:7" x14ac:dyDescent="0.25">
      <c r="C1522" s="13"/>
      <c r="D1522" s="13"/>
      <c r="E1522" s="13"/>
      <c r="F1522" s="13"/>
      <c r="G1522" s="13"/>
    </row>
    <row r="1523" spans="3:7" x14ac:dyDescent="0.25">
      <c r="C1523" s="13"/>
      <c r="D1523" s="13"/>
      <c r="E1523" s="13"/>
      <c r="F1523" s="13"/>
      <c r="G1523" s="13"/>
    </row>
    <row r="1524" spans="3:7" x14ac:dyDescent="0.25">
      <c r="C1524" s="13"/>
      <c r="D1524" s="13"/>
      <c r="E1524" s="13"/>
      <c r="F1524" s="13"/>
      <c r="G1524" s="13"/>
    </row>
    <row r="1525" spans="3:7" x14ac:dyDescent="0.25">
      <c r="C1525" s="13"/>
      <c r="D1525" s="13"/>
      <c r="E1525" s="13"/>
      <c r="F1525" s="13"/>
      <c r="G1525" s="13"/>
    </row>
    <row r="1526" spans="3:7" x14ac:dyDescent="0.25">
      <c r="C1526" s="13"/>
      <c r="D1526" s="13"/>
      <c r="E1526" s="13"/>
      <c r="F1526" s="13"/>
      <c r="G1526" s="13"/>
    </row>
    <row r="1527" spans="3:7" x14ac:dyDescent="0.25">
      <c r="C1527" s="13"/>
      <c r="D1527" s="13"/>
      <c r="E1527" s="13"/>
      <c r="F1527" s="13"/>
      <c r="G1527" s="13"/>
    </row>
    <row r="1528" spans="3:7" x14ac:dyDescent="0.25">
      <c r="C1528" s="13"/>
      <c r="D1528" s="13"/>
      <c r="E1528" s="13"/>
      <c r="F1528" s="13"/>
      <c r="G1528" s="13"/>
    </row>
    <row r="1529" spans="3:7" x14ac:dyDescent="0.25">
      <c r="C1529" s="13"/>
      <c r="D1529" s="13"/>
      <c r="E1529" s="13"/>
      <c r="F1529" s="13"/>
      <c r="G1529" s="13"/>
    </row>
    <row r="1530" spans="3:7" x14ac:dyDescent="0.25">
      <c r="C1530" s="13"/>
      <c r="D1530" s="13"/>
      <c r="E1530" s="13"/>
      <c r="F1530" s="13"/>
      <c r="G1530" s="13"/>
    </row>
    <row r="1531" spans="3:7" x14ac:dyDescent="0.25">
      <c r="C1531" s="13"/>
      <c r="D1531" s="13"/>
      <c r="E1531" s="13"/>
      <c r="F1531" s="13"/>
      <c r="G1531" s="13"/>
    </row>
    <row r="1532" spans="3:7" x14ac:dyDescent="0.25">
      <c r="C1532" s="13"/>
      <c r="D1532" s="13"/>
      <c r="E1532" s="13"/>
      <c r="F1532" s="13"/>
      <c r="G1532" s="13"/>
    </row>
    <row r="1533" spans="3:7" x14ac:dyDescent="0.25">
      <c r="C1533" s="13"/>
      <c r="D1533" s="13"/>
      <c r="E1533" s="13"/>
      <c r="F1533" s="13"/>
      <c r="G1533" s="13"/>
    </row>
    <row r="1534" spans="3:7" x14ac:dyDescent="0.25">
      <c r="C1534" s="13"/>
      <c r="D1534" s="13"/>
      <c r="E1534" s="13"/>
      <c r="F1534" s="13"/>
      <c r="G1534" s="13"/>
    </row>
    <row r="1535" spans="3:7" x14ac:dyDescent="0.25">
      <c r="C1535" s="13"/>
      <c r="D1535" s="13"/>
      <c r="E1535" s="13"/>
      <c r="F1535" s="13"/>
      <c r="G1535" s="13"/>
    </row>
    <row r="1536" spans="3:7" x14ac:dyDescent="0.25">
      <c r="C1536" s="13"/>
      <c r="D1536" s="13"/>
      <c r="E1536" s="13"/>
      <c r="F1536" s="13"/>
      <c r="G1536" s="13"/>
    </row>
    <row r="1537" spans="3:7" x14ac:dyDescent="0.25">
      <c r="C1537" s="13"/>
      <c r="D1537" s="13"/>
      <c r="E1537" s="13"/>
      <c r="F1537" s="13"/>
      <c r="G1537" s="13"/>
    </row>
    <row r="1538" spans="3:7" x14ac:dyDescent="0.25">
      <c r="C1538" s="13"/>
      <c r="D1538" s="13"/>
      <c r="E1538" s="13"/>
      <c r="F1538" s="13"/>
      <c r="G1538" s="13"/>
    </row>
    <row r="1539" spans="3:7" x14ac:dyDescent="0.25">
      <c r="C1539" s="13"/>
      <c r="D1539" s="13"/>
      <c r="E1539" s="13"/>
      <c r="F1539" s="13"/>
      <c r="G1539" s="13"/>
    </row>
    <row r="1540" spans="3:7" x14ac:dyDescent="0.25">
      <c r="C1540" s="13"/>
      <c r="D1540" s="13"/>
      <c r="E1540" s="13"/>
      <c r="F1540" s="13"/>
      <c r="G1540" s="13"/>
    </row>
    <row r="1541" spans="3:7" x14ac:dyDescent="0.25">
      <c r="C1541" s="13"/>
      <c r="D1541" s="13"/>
      <c r="E1541" s="13"/>
      <c r="F1541" s="13"/>
      <c r="G1541" s="13"/>
    </row>
    <row r="1542" spans="3:7" x14ac:dyDescent="0.25">
      <c r="C1542" s="13"/>
      <c r="D1542" s="13"/>
      <c r="E1542" s="13"/>
      <c r="F1542" s="13"/>
      <c r="G1542" s="13"/>
    </row>
    <row r="1543" spans="3:7" x14ac:dyDescent="0.25">
      <c r="C1543" s="13"/>
      <c r="D1543" s="13"/>
      <c r="E1543" s="13"/>
      <c r="F1543" s="13"/>
      <c r="G1543" s="13"/>
    </row>
    <row r="1544" spans="3:7" x14ac:dyDescent="0.25">
      <c r="C1544" s="13"/>
      <c r="D1544" s="13"/>
      <c r="E1544" s="13"/>
      <c r="F1544" s="13"/>
      <c r="G1544" s="13"/>
    </row>
    <row r="1545" spans="3:7" x14ac:dyDescent="0.25">
      <c r="C1545" s="13"/>
      <c r="D1545" s="13"/>
      <c r="E1545" s="13"/>
      <c r="F1545" s="13"/>
      <c r="G1545" s="13"/>
    </row>
    <row r="1546" spans="3:7" x14ac:dyDescent="0.25">
      <c r="C1546" s="13"/>
      <c r="D1546" s="13"/>
      <c r="E1546" s="13"/>
      <c r="F1546" s="13"/>
      <c r="G1546" s="13"/>
    </row>
    <row r="1547" spans="3:7" x14ac:dyDescent="0.25">
      <c r="C1547" s="13"/>
      <c r="D1547" s="13"/>
      <c r="E1547" s="13"/>
      <c r="F1547" s="13"/>
      <c r="G1547" s="13"/>
    </row>
    <row r="1548" spans="3:7" x14ac:dyDescent="0.25">
      <c r="C1548" s="13"/>
      <c r="D1548" s="13"/>
      <c r="E1548" s="13"/>
      <c r="F1548" s="13"/>
      <c r="G1548" s="13"/>
    </row>
    <row r="1549" spans="3:7" x14ac:dyDescent="0.25">
      <c r="C1549" s="13"/>
      <c r="D1549" s="13"/>
      <c r="E1549" s="13"/>
      <c r="F1549" s="13"/>
      <c r="G1549" s="13"/>
    </row>
    <row r="1550" spans="3:7" x14ac:dyDescent="0.25">
      <c r="C1550" s="13"/>
      <c r="D1550" s="13"/>
      <c r="E1550" s="13"/>
      <c r="F1550" s="13"/>
      <c r="G1550" s="13"/>
    </row>
    <row r="1551" spans="3:7" x14ac:dyDescent="0.25">
      <c r="C1551" s="13"/>
      <c r="D1551" s="13"/>
      <c r="E1551" s="13"/>
      <c r="F1551" s="13"/>
      <c r="G1551" s="13"/>
    </row>
    <row r="1552" spans="3:7" x14ac:dyDescent="0.25">
      <c r="C1552" s="13"/>
      <c r="D1552" s="13"/>
      <c r="E1552" s="13"/>
      <c r="F1552" s="13"/>
      <c r="G1552" s="13"/>
    </row>
    <row r="1553" spans="3:7" x14ac:dyDescent="0.25">
      <c r="C1553" s="13"/>
      <c r="D1553" s="13"/>
      <c r="E1553" s="13"/>
      <c r="F1553" s="13"/>
      <c r="G1553" s="13"/>
    </row>
    <row r="1554" spans="3:7" x14ac:dyDescent="0.25">
      <c r="C1554" s="13"/>
      <c r="D1554" s="13"/>
      <c r="E1554" s="13"/>
      <c r="F1554" s="13"/>
      <c r="G1554" s="13"/>
    </row>
    <row r="1555" spans="3:7" x14ac:dyDescent="0.25">
      <c r="C1555" s="13"/>
      <c r="D1555" s="13"/>
      <c r="E1555" s="13"/>
      <c r="F1555" s="13"/>
      <c r="G1555" s="13"/>
    </row>
    <row r="1556" spans="3:7" x14ac:dyDescent="0.25">
      <c r="C1556" s="13"/>
      <c r="D1556" s="13"/>
      <c r="E1556" s="13"/>
      <c r="F1556" s="13"/>
      <c r="G1556" s="13"/>
    </row>
    <row r="1557" spans="3:7" x14ac:dyDescent="0.25">
      <c r="C1557" s="13"/>
      <c r="D1557" s="13"/>
      <c r="E1557" s="13"/>
      <c r="F1557" s="13"/>
      <c r="G1557" s="13"/>
    </row>
    <row r="1558" spans="3:7" x14ac:dyDescent="0.25">
      <c r="C1558" s="13"/>
      <c r="D1558" s="13"/>
      <c r="E1558" s="13"/>
      <c r="F1558" s="13"/>
      <c r="G1558" s="13"/>
    </row>
    <row r="1559" spans="3:7" x14ac:dyDescent="0.25">
      <c r="C1559" s="13"/>
      <c r="D1559" s="13"/>
      <c r="E1559" s="13"/>
      <c r="F1559" s="13"/>
      <c r="G1559" s="13"/>
    </row>
    <row r="1560" spans="3:7" x14ac:dyDescent="0.25">
      <c r="C1560" s="13"/>
      <c r="D1560" s="13"/>
      <c r="E1560" s="13"/>
      <c r="F1560" s="13"/>
      <c r="G1560" s="13"/>
    </row>
    <row r="1561" spans="3:7" x14ac:dyDescent="0.25">
      <c r="C1561" s="13"/>
      <c r="D1561" s="13"/>
      <c r="E1561" s="13"/>
      <c r="F1561" s="13"/>
      <c r="G1561" s="13"/>
    </row>
    <row r="1562" spans="3:7" x14ac:dyDescent="0.25">
      <c r="C1562" s="13"/>
      <c r="D1562" s="13"/>
      <c r="E1562" s="13"/>
      <c r="F1562" s="13"/>
      <c r="G1562" s="13"/>
    </row>
    <row r="1563" spans="3:7" x14ac:dyDescent="0.25">
      <c r="C1563" s="13"/>
      <c r="D1563" s="13"/>
      <c r="E1563" s="13"/>
      <c r="F1563" s="13"/>
      <c r="G1563" s="13"/>
    </row>
    <row r="1564" spans="3:7" x14ac:dyDescent="0.25">
      <c r="C1564" s="13"/>
      <c r="D1564" s="13"/>
      <c r="E1564" s="13"/>
      <c r="F1564" s="13"/>
      <c r="G1564" s="13"/>
    </row>
    <row r="1565" spans="3:7" x14ac:dyDescent="0.25">
      <c r="C1565" s="13"/>
      <c r="D1565" s="13"/>
      <c r="E1565" s="13"/>
      <c r="F1565" s="13"/>
      <c r="G1565" s="13"/>
    </row>
    <row r="1566" spans="3:7" x14ac:dyDescent="0.25">
      <c r="C1566" s="13"/>
      <c r="D1566" s="13"/>
      <c r="E1566" s="13"/>
      <c r="F1566" s="13"/>
      <c r="G1566" s="13"/>
    </row>
    <row r="1567" spans="3:7" x14ac:dyDescent="0.25">
      <c r="C1567" s="13"/>
      <c r="D1567" s="13"/>
      <c r="E1567" s="13"/>
      <c r="F1567" s="13"/>
      <c r="G1567" s="13"/>
    </row>
    <row r="1568" spans="3:7" x14ac:dyDescent="0.25">
      <c r="C1568" s="13"/>
      <c r="D1568" s="13"/>
      <c r="E1568" s="13"/>
      <c r="F1568" s="13"/>
      <c r="G1568" s="13"/>
    </row>
    <row r="1569" spans="3:7" x14ac:dyDescent="0.25">
      <c r="C1569" s="13"/>
      <c r="D1569" s="13"/>
      <c r="E1569" s="13"/>
      <c r="F1569" s="13"/>
      <c r="G1569" s="13"/>
    </row>
    <row r="1570" spans="3:7" x14ac:dyDescent="0.25">
      <c r="C1570" s="13"/>
      <c r="D1570" s="13"/>
      <c r="E1570" s="13"/>
      <c r="F1570" s="13"/>
      <c r="G1570" s="13"/>
    </row>
    <row r="1571" spans="3:7" x14ac:dyDescent="0.25">
      <c r="C1571" s="13"/>
      <c r="D1571" s="13"/>
      <c r="E1571" s="13"/>
      <c r="F1571" s="13"/>
      <c r="G1571" s="13"/>
    </row>
    <row r="1572" spans="3:7" x14ac:dyDescent="0.25">
      <c r="C1572" s="13"/>
      <c r="D1572" s="13"/>
      <c r="E1572" s="13"/>
      <c r="F1572" s="13"/>
      <c r="G1572" s="13"/>
    </row>
    <row r="1573" spans="3:7" x14ac:dyDescent="0.25">
      <c r="C1573" s="13"/>
      <c r="D1573" s="13"/>
      <c r="E1573" s="13"/>
      <c r="F1573" s="13"/>
      <c r="G1573" s="13"/>
    </row>
    <row r="1574" spans="3:7" x14ac:dyDescent="0.25">
      <c r="C1574" s="13"/>
      <c r="D1574" s="13"/>
      <c r="E1574" s="13"/>
      <c r="F1574" s="13"/>
      <c r="G1574" s="13"/>
    </row>
    <row r="1575" spans="3:7" x14ac:dyDescent="0.25">
      <c r="C1575" s="13"/>
      <c r="D1575" s="13"/>
      <c r="E1575" s="13"/>
      <c r="F1575" s="13"/>
      <c r="G1575" s="13"/>
    </row>
    <row r="1576" spans="3:7" x14ac:dyDescent="0.25">
      <c r="C1576" s="13"/>
      <c r="D1576" s="13"/>
      <c r="E1576" s="13"/>
      <c r="F1576" s="13"/>
      <c r="G1576" s="13"/>
    </row>
    <row r="1577" spans="3:7" x14ac:dyDescent="0.25">
      <c r="C1577" s="13"/>
      <c r="D1577" s="13"/>
      <c r="E1577" s="13"/>
      <c r="F1577" s="13"/>
      <c r="G1577" s="13"/>
    </row>
    <row r="1578" spans="3:7" x14ac:dyDescent="0.25">
      <c r="C1578" s="13"/>
      <c r="D1578" s="13"/>
      <c r="E1578" s="13"/>
      <c r="F1578" s="13"/>
      <c r="G1578" s="13"/>
    </row>
    <row r="1579" spans="3:7" x14ac:dyDescent="0.25">
      <c r="C1579" s="13"/>
      <c r="D1579" s="13"/>
      <c r="E1579" s="13"/>
      <c r="F1579" s="13"/>
      <c r="G1579" s="13"/>
    </row>
    <row r="1580" spans="3:7" x14ac:dyDescent="0.25">
      <c r="C1580" s="13"/>
      <c r="D1580" s="13"/>
      <c r="E1580" s="13"/>
      <c r="F1580" s="13"/>
      <c r="G1580" s="13"/>
    </row>
    <row r="1581" spans="3:7" x14ac:dyDescent="0.25">
      <c r="C1581" s="13"/>
      <c r="D1581" s="13"/>
      <c r="E1581" s="13"/>
      <c r="F1581" s="13"/>
      <c r="G1581" s="13"/>
    </row>
    <row r="1582" spans="3:7" x14ac:dyDescent="0.25">
      <c r="C1582" s="13"/>
      <c r="D1582" s="13"/>
      <c r="E1582" s="13"/>
      <c r="F1582" s="13"/>
      <c r="G1582" s="13"/>
    </row>
    <row r="1583" spans="3:7" x14ac:dyDescent="0.25">
      <c r="C1583" s="13"/>
      <c r="D1583" s="13"/>
      <c r="E1583" s="13"/>
      <c r="F1583" s="13"/>
      <c r="G1583" s="13"/>
    </row>
    <row r="1584" spans="3:7" x14ac:dyDescent="0.25">
      <c r="C1584" s="13"/>
      <c r="D1584" s="13"/>
      <c r="E1584" s="13"/>
      <c r="F1584" s="13"/>
      <c r="G1584" s="13"/>
    </row>
    <row r="1585" spans="3:7" x14ac:dyDescent="0.25">
      <c r="C1585" s="13"/>
      <c r="D1585" s="13"/>
      <c r="E1585" s="13"/>
      <c r="F1585" s="13"/>
      <c r="G1585" s="13"/>
    </row>
    <row r="1586" spans="3:7" x14ac:dyDescent="0.25">
      <c r="C1586" s="13"/>
      <c r="D1586" s="13"/>
      <c r="E1586" s="13"/>
      <c r="F1586" s="13"/>
      <c r="G1586" s="13"/>
    </row>
    <row r="1587" spans="3:7" x14ac:dyDescent="0.25">
      <c r="C1587" s="13"/>
      <c r="D1587" s="13"/>
      <c r="E1587" s="13"/>
      <c r="F1587" s="13"/>
      <c r="G1587" s="13"/>
    </row>
  </sheetData>
  <mergeCells count="37">
    <mergeCell ref="CI210:CQ214"/>
    <mergeCell ref="CI230:CQ233"/>
    <mergeCell ref="CI104:CN106"/>
    <mergeCell ref="CI221:CQ224"/>
    <mergeCell ref="A239:AF239"/>
    <mergeCell ref="F218:G218"/>
    <mergeCell ref="A236:AF237"/>
    <mergeCell ref="F200:G200"/>
    <mergeCell ref="F177:G177"/>
    <mergeCell ref="CI148:CQ152"/>
    <mergeCell ref="CI183:CQ185"/>
    <mergeCell ref="CI141:CN143"/>
    <mergeCell ref="CI162:CN167"/>
    <mergeCell ref="F119:G119"/>
    <mergeCell ref="F138:G138"/>
    <mergeCell ref="F159:G159"/>
    <mergeCell ref="CI112:CQ115"/>
    <mergeCell ref="CI69:CQ71"/>
    <mergeCell ref="CI27:CQ30"/>
    <mergeCell ref="CI46:CN49"/>
    <mergeCell ref="CI86:CN89"/>
    <mergeCell ref="A241:AF241"/>
    <mergeCell ref="B1:AF1"/>
    <mergeCell ref="F64:G64"/>
    <mergeCell ref="F83:G83"/>
    <mergeCell ref="F101:G101"/>
    <mergeCell ref="U3:X3"/>
    <mergeCell ref="Y3:AF3"/>
    <mergeCell ref="B2:AB2"/>
    <mergeCell ref="F5:G5"/>
    <mergeCell ref="F24:G24"/>
    <mergeCell ref="F43:G43"/>
    <mergeCell ref="A3:A4"/>
    <mergeCell ref="B3:B4"/>
    <mergeCell ref="C3:C4"/>
    <mergeCell ref="F3:F4"/>
    <mergeCell ref="G3:G4"/>
  </mergeCells>
  <phoneticPr fontId="1" type="noConversion"/>
  <pageMargins left="0.25" right="0.25" top="0.75" bottom="0.75" header="0.3" footer="0.3"/>
  <pageSetup paperSize="9" scale="95" orientation="landscape" horizontalDpi="300" verticalDpi="300" r:id="rId1"/>
  <headerFooter alignWithMargins="0"/>
  <rowBreaks count="2" manualBreakCount="2">
    <brk id="100" max="88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льготный рацион 1-4 класс</vt:lpstr>
      <vt:lpstr>'льготный рацион 1-4 класс'!Область_печати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2022-10-28T07:28:59Z</cp:lastPrinted>
  <dcterms:created xsi:type="dcterms:W3CDTF">2002-09-22T07:35:02Z</dcterms:created>
  <dcterms:modified xsi:type="dcterms:W3CDTF">2022-11-20T09:02:51Z</dcterms:modified>
</cp:coreProperties>
</file>